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GRUDZIEN\DYSK-12MIES-2020\"/>
    </mc:Choice>
  </mc:AlternateContent>
  <xr:revisionPtr revIDLastSave="0" documentId="13_ncr:1_{5444E08C-9687-4988-9928-146B3876E184}" xr6:coauthVersionLast="46" xr6:coauthVersionMax="46" xr10:uidLastSave="{00000000-0000-0000-0000-000000000000}"/>
  <bookViews>
    <workbookView xWindow="300" yWindow="915" windowWidth="19860" windowHeight="11325" tabRatio="599" activeTab="14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<sst xmlns="http://schemas.openxmlformats.org/spreadsheetml/2006/main" count="1108" uniqueCount="199">
  <si>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</si>
  <si>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</si>
  <si>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</si>
  <si>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</si>
  <si>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</si>
  <si>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</si>
  <si>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</si>
  <si>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</si>
  <si>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</si>
  <si>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</si>
  <si>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</si>
  <si>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</si>
  <si>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</si>
  <si>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</si>
  <si>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</si>
  <si>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</si>
  <si>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</si>
  <si>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</si>
  <si>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</si>
  <si>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</si>
  <si>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</si>
  <si>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</si>
  <si>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</si>
  <si>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</si>
  <si>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</si>
  <si>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</si>
  <si>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</si>
  <si>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</si>
  <si>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</si>
  <si>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</si>
  <si>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</si>
  <si>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</si>
  <si>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</si>
  <si>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</si>
  <si>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</si>
  <si>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</si>
  <si>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</si>
  <si>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</si>
  <si>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</si>
  <si>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</si>
  <si>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</si>
  <si>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</si>
  <si>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</si>
  <si>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</si>
  <si>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</si>
  <si>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</si>
  <si>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</si>
  <si>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</si>
  <si>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</si>
  <si>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</si>
  <si>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</si>
  <si>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</si>
  <si>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</si>
  <si>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</si>
  <si>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</si>
  <si>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</si>
  <si>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</si>
  <si>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</si>
  <si>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</si>
  <si>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</si>
  <si>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</si>
  <si>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</si>
  <si>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</si>
  <si>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</si>
  <si>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</si>
  <si>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</si>
  <si>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</si>
  <si>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</si>
  <si>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</si>
  <si>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</si>
  <si>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</si>
  <si>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</si>
  <si>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</si>
  <si>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</si>
  <si>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</si>
  <si>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</si>
  <si>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</si>
  <si>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</si>
  <si>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</si>
  <si>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</si>
  <si>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</si>
  <si>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</si>
  <si>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</si>
  <si>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</si>
  <si>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</si>
  <si>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</si>
  <si>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</si>
  <si>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</si>
  <si>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</si>
  <si>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</si>
  <si>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</si>
  <si>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</si>
  <si>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</si>
  <si>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</si>
  <si>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</si>
  <si>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</si>
  <si>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</si>
  <si>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</si>
  <si>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</si>
  <si>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</si>
  <si>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</si>
  <si>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</si>
  <si>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</si>
  <si>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</si>
  <si>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</si>
  <si>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</si>
  <si>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</si>
  <si>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</si>
  <si>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</si>
  <si>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</si>
  <si>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</si>
  <si>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</si>
  <si>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</si>
  <si>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</si>
  <si>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</si>
  <si>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</si>
  <si>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</si>
  <si>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</si>
  <si>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</si>
  <si>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</si>
  <si>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</si>
  <si>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</si>
  <si>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</si>
  <si>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</si>
  <si>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</si>
  <si>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</si>
  <si>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</si>
  <si>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</si>
  <si>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</si>
  <si>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</si>
  <si>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</si>
  <si>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</si>
  <si>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</si>
  <si>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</si>
  <si>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</si>
  <si>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</si>
  <si>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</si>
  <si>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</si>
  <si>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</si>
  <si>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</si>
  <si>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</si>
  <si>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</si>
  <si>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</si>
  <si>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</si>
  <si>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</si>
  <si>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</si>
  <si>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</si>
  <si>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</si>
  <si>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</si>
  <si>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</si>
  <si>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</si>
  <si>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</si>
  <si>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</si>
  <si>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</si>
  <si>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</si>
  <si>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</si>
  <si>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</si>
  <si>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</si>
  <si>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</si>
  <si>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</si>
  <si>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</si>
  <si>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</si>
  <si>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</si>
  <si>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</si>
  <si>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</si>
  <si>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</si>
  <si>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</si>
  <si>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</si>
  <si>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</si>
  <si>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</si>
  <si>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</si>
  <si>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</si>
  <si>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</si>
  <si>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</si>
  <si>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</si>
  <si>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</si>
  <si>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</si>
  <si>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</si>
  <si>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</si>
  <si>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</si>
  <si>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</si>
  <si>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</si>
  <si>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</si>
  <si>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</si>
  <si>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</si>
  <si>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</si>
  <si>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</si>
  <si>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</si>
  <si>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 xml:space="preserve">          Rys 2. Produkcja energii elektrycznej [GWh]                        Rys 3. Import-eksport energii elektrycznej [GWh]</t>
  </si>
  <si>
    <t>grudzień</t>
  </si>
  <si>
    <t>styczeń - grudzień</t>
  </si>
  <si>
    <t>Rys 6. Struktura produkcji energii elektrycznej   (styczeń - grudzień 2020 r.)</t>
  </si>
  <si>
    <t>Tabela 6.1 Zużycie paliw podstawowych w elektroenergetyce zawodowej
                   -  dane za miesiąc sprawozdawczy : grudzień</t>
  </si>
  <si>
    <t>styczeń - grudzień  2019 r.</t>
  </si>
  <si>
    <t xml:space="preserve">                                    styczeń - grudzień  2020 r.</t>
  </si>
  <si>
    <t>Tabela 6.2 Zużycie paliw podstawowych w elektroenergetyce zawodowej
                   -  dane za miesiąc sprawozdawczy : styczeń - grudzień</t>
  </si>
  <si>
    <t>Tabela 7.1 Zużycie paliw podstawowych w elektrowniach przemysłowych
                 -  dane za okres sprawozdawczy: grudzień</t>
  </si>
  <si>
    <t>Tabela 7.2 Zużycie paliw podstawowych w elektrowniach przemysłowych
                 -  dane za okres sprawozdawczy: styczeń - grudzień</t>
  </si>
  <si>
    <t>Tabela 8. Zapasy paliw w elektrowniach i elektrociepłowniach (zawodowe i przemysłowe) 
                 -  stan na koniec miesiąca sprawozdawczego - 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</si>
</sst>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z_ł_-;\-* #,##0.00\ _z_ł_-;_-* &quot;-&quot;??\ _z_ł_-;_-@_-"/>
    <numFmt numFmtId="165" formatCode="0.0000"/>
    <numFmt numFmtId="166" formatCode="0.0"/>
    <numFmt numFmtId="167" formatCode="0.00_ ;\-0.00\ "/>
    <numFmt numFmtId="168" formatCode="0.0_ ;\-0.0\ "/>
    <numFmt numFmtId="169" formatCode="#,##0_ ;\-#,##0\ "/>
    <numFmt numFmtId="170" formatCode="#,##0.00_ ;\-#,##0.00\ "/>
    <numFmt numFmtId="171" formatCode="#,##0.0_ ;\-#,##0.0\ "/>
    <numFmt numFmtId="172" formatCode="#,##0.0000_ ;\-#,##0.0000\ "/>
    <numFmt numFmtId="173" formatCode="_-* #,##0\ _z_ł_-;\-* #,##0\ _z_ł_-;_-* &quot;-&quot;??\ _z_ł_-;_-@_-"/>
    <numFmt numFmtId="174" formatCode="_-* #,##0.0\ _z_ł_-;\-* #,##0.0\ _z_ł_-;_-* &quot;-&quot;??\ _z_ł_-;_-@_-"/>
    <numFmt numFmtId="175" formatCode="_-* #,##0.00000\ _z_ł_-;\-* #,##0.00000\ _z_ł_-;_-* &quot;-&quot;??\ _z_ł_-;_-@_-"/>
  </numFmts>
  <fonts count="7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Narrow"/>
      <family val="2"/>
      <charset val="238"/>
    </font>
    <font>
      <b/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4"/>
      <color indexed="10"/>
      <name val="Arial"/>
      <family val="2"/>
    </font>
    <font>
      <b/>
      <sz val="14"/>
      <color indexed="12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color indexed="9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96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5" fontId="1" fillId="0" borderId="0" xfId="20" applyNumberFormat="1" applyFont="1"/>
    <xf numFmtId="172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5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7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8" fontId="19" fillId="0" borderId="17" xfId="0" applyNumberFormat="1" applyFont="1" applyFill="1" applyBorder="1"/>
    <xf numFmtId="168" fontId="19" fillId="0" borderId="18" xfId="0" applyNumberFormat="1" applyFont="1" applyFill="1" applyBorder="1"/>
    <xf numFmtId="168" fontId="19" fillId="0" borderId="18" xfId="0" applyNumberFormat="1" applyFont="1" applyFill="1" applyBorder="1" applyAlignment="1">
      <alignment vertical="center"/>
    </xf>
    <xf numFmtId="168" fontId="19" fillId="0" borderId="18" xfId="0" applyNumberFormat="1" applyFont="1" applyBorder="1" applyAlignment="1">
      <alignment vertical="center"/>
    </xf>
    <xf numFmtId="168" fontId="19" fillId="0" borderId="18" xfId="0" applyNumberFormat="1" applyFont="1" applyFill="1" applyBorder="1" applyAlignment="1"/>
    <xf numFmtId="168" fontId="19" fillId="0" borderId="17" xfId="0" applyNumberFormat="1" applyFont="1" applyFill="1" applyBorder="1" applyAlignment="1"/>
    <xf numFmtId="168" fontId="18" fillId="0" borderId="17" xfId="0" applyNumberFormat="1" applyFont="1" applyFill="1" applyBorder="1"/>
    <xf numFmtId="168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8" fontId="2" fillId="0" borderId="0" xfId="0" applyNumberFormat="1" applyFont="1" applyFill="1"/>
    <xf numFmtId="17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8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8" fontId="19" fillId="0" borderId="17" xfId="0" applyNumberFormat="1" applyFont="1" applyBorder="1" applyAlignment="1">
      <alignment vertical="center"/>
    </xf>
    <xf numFmtId="168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8" fontId="18" fillId="0" borderId="17" xfId="0" applyNumberFormat="1" applyFont="1" applyBorder="1" applyAlignment="1">
      <alignment vertical="center"/>
    </xf>
    <xf numFmtId="168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69" fontId="14" fillId="0" borderId="16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 vertical="center"/>
    </xf>
    <xf numFmtId="169" fontId="7" fillId="0" borderId="24" xfId="0" applyNumberFormat="1" applyFont="1" applyFill="1" applyBorder="1" applyAlignment="1">
      <alignment horizontal="center" vertical="center"/>
    </xf>
    <xf numFmtId="171" fontId="18" fillId="0" borderId="9" xfId="0" applyNumberFormat="1" applyFont="1" applyFill="1" applyBorder="1" applyAlignment="1">
      <alignment horizontal="center" vertical="center"/>
    </xf>
    <xf numFmtId="171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1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/>
    </xf>
    <xf numFmtId="169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9" fontId="18" fillId="0" borderId="9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68" fontId="19" fillId="0" borderId="10" xfId="0" applyNumberFormat="1" applyFont="1" applyBorder="1" applyAlignment="1">
      <alignment vertical="center"/>
    </xf>
    <xf numFmtId="169" fontId="14" fillId="0" borderId="22" xfId="0" applyNumberFormat="1" applyFont="1" applyFill="1" applyBorder="1" applyAlignment="1">
      <alignment vertical="center"/>
    </xf>
    <xf numFmtId="169" fontId="14" fillId="0" borderId="30" xfId="0" applyNumberFormat="1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vertical="center"/>
    </xf>
    <xf numFmtId="169" fontId="14" fillId="0" borderId="7" xfId="0" applyNumberFormat="1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horizontal="right" vertical="center"/>
    </xf>
    <xf numFmtId="169" fontId="14" fillId="0" borderId="31" xfId="0" applyNumberFormat="1" applyFont="1" applyFill="1" applyBorder="1" applyAlignment="1">
      <alignment horizontal="right" vertical="center"/>
    </xf>
    <xf numFmtId="169" fontId="14" fillId="0" borderId="24" xfId="0" applyNumberFormat="1" applyFont="1" applyFill="1" applyBorder="1" applyAlignment="1">
      <alignment horizontal="right" vertical="center"/>
    </xf>
    <xf numFmtId="171" fontId="47" fillId="0" borderId="2" xfId="0" applyNumberFormat="1" applyFont="1" applyFill="1" applyBorder="1" applyAlignment="1">
      <alignment vertical="center"/>
    </xf>
    <xf numFmtId="171" fontId="47" fillId="0" borderId="2" xfId="0" applyNumberFormat="1" applyFont="1" applyFill="1" applyBorder="1" applyAlignment="1">
      <alignment horizontal="right" vertical="center"/>
    </xf>
    <xf numFmtId="171" fontId="47" fillId="0" borderId="24" xfId="0" applyNumberFormat="1" applyFont="1" applyFill="1" applyBorder="1" applyAlignment="1">
      <alignment horizontal="right" vertical="center"/>
    </xf>
    <xf numFmtId="169" fontId="14" fillId="0" borderId="24" xfId="0" applyNumberFormat="1" applyFont="1" applyFill="1" applyBorder="1" applyAlignment="1">
      <alignment vertical="center"/>
    </xf>
    <xf numFmtId="169" fontId="7" fillId="0" borderId="2" xfId="0" applyNumberFormat="1" applyFont="1" applyFill="1" applyBorder="1" applyAlignment="1">
      <alignment vertical="center"/>
    </xf>
    <xf numFmtId="171" fontId="48" fillId="0" borderId="9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/>
    <xf numFmtId="169" fontId="14" fillId="0" borderId="2" xfId="0" applyNumberFormat="1" applyFont="1" applyFill="1" applyBorder="1" applyAlignment="1">
      <alignment horizontal="right"/>
    </xf>
    <xf numFmtId="169" fontId="14" fillId="0" borderId="31" xfId="0" applyNumberFormat="1" applyFont="1" applyFill="1" applyBorder="1" applyAlignment="1">
      <alignment horizontal="right"/>
    </xf>
    <xf numFmtId="170" fontId="19" fillId="0" borderId="2" xfId="0" applyNumberFormat="1" applyFont="1" applyFill="1" applyBorder="1" applyAlignment="1">
      <alignment horizontal="right" vertical="center"/>
    </xf>
    <xf numFmtId="170" fontId="19" fillId="0" borderId="24" xfId="0" applyNumberFormat="1" applyFont="1" applyFill="1" applyBorder="1" applyAlignment="1">
      <alignment horizontal="right" vertical="center"/>
    </xf>
    <xf numFmtId="171" fontId="14" fillId="0" borderId="2" xfId="0" applyNumberFormat="1" applyFont="1" applyFill="1" applyBorder="1" applyAlignment="1">
      <alignment vertical="center"/>
    </xf>
    <xf numFmtId="171" fontId="47" fillId="0" borderId="23" xfId="0" applyNumberFormat="1" applyFont="1" applyFill="1" applyBorder="1" applyAlignment="1">
      <alignment horizontal="right" vertical="center"/>
    </xf>
    <xf numFmtId="171" fontId="47" fillId="0" borderId="24" xfId="0" applyNumberFormat="1" applyFont="1" applyFill="1" applyBorder="1" applyAlignment="1">
      <alignment vertical="center"/>
    </xf>
    <xf numFmtId="171" fontId="49" fillId="0" borderId="9" xfId="0" applyNumberFormat="1" applyFont="1" applyFill="1" applyBorder="1" applyAlignment="1">
      <alignment vertical="center"/>
    </xf>
    <xf numFmtId="171" fontId="49" fillId="0" borderId="32" xfId="0" applyNumberFormat="1" applyFont="1" applyFill="1" applyBorder="1" applyAlignment="1">
      <alignment vertical="center"/>
    </xf>
    <xf numFmtId="171" fontId="14" fillId="0" borderId="30" xfId="0" applyNumberFormat="1" applyFont="1" applyFill="1" applyBorder="1" applyAlignment="1">
      <alignment vertical="center"/>
    </xf>
    <xf numFmtId="171" fontId="14" fillId="0" borderId="16" xfId="0" applyNumberFormat="1" applyFont="1" applyFill="1" applyBorder="1" applyAlignment="1">
      <alignment vertical="center"/>
    </xf>
    <xf numFmtId="171" fontId="14" fillId="0" borderId="16" xfId="0" applyNumberFormat="1" applyFont="1" applyFill="1" applyBorder="1" applyAlignment="1">
      <alignment horizontal="right" vertical="center"/>
    </xf>
    <xf numFmtId="171" fontId="14" fillId="0" borderId="23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vertical="center"/>
    </xf>
    <xf numFmtId="171" fontId="7" fillId="0" borderId="8" xfId="0" applyNumberFormat="1" applyFont="1" applyFill="1" applyBorder="1" applyAlignment="1">
      <alignment horizontal="right" vertical="center"/>
    </xf>
    <xf numFmtId="171" fontId="7" fillId="0" borderId="9" xfId="0" applyNumberFormat="1" applyFont="1" applyFill="1" applyBorder="1" applyAlignment="1">
      <alignment vertical="center"/>
    </xf>
    <xf numFmtId="171" fontId="14" fillId="0" borderId="22" xfId="0" applyNumberFormat="1" applyFont="1" applyFill="1" applyBorder="1" applyAlignment="1">
      <alignment vertical="center"/>
    </xf>
    <xf numFmtId="169" fontId="7" fillId="0" borderId="22" xfId="0" applyNumberFormat="1" applyFont="1" applyFill="1" applyBorder="1"/>
    <xf numFmtId="169" fontId="7" fillId="0" borderId="30" xfId="0" applyNumberFormat="1" applyFont="1" applyFill="1" applyBorder="1"/>
    <xf numFmtId="170" fontId="7" fillId="0" borderId="16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69" fontId="7" fillId="0" borderId="8" xfId="0" applyNumberFormat="1" applyFont="1" applyFill="1" applyBorder="1" applyAlignment="1">
      <alignment vertical="center"/>
    </xf>
    <xf numFmtId="169" fontId="7" fillId="0" borderId="9" xfId="0" applyNumberFormat="1" applyFont="1" applyFill="1" applyBorder="1" applyAlignment="1">
      <alignment vertical="center"/>
    </xf>
    <xf numFmtId="169" fontId="14" fillId="0" borderId="22" xfId="0" applyNumberFormat="1" applyFont="1" applyFill="1" applyBorder="1"/>
    <xf numFmtId="169" fontId="14" fillId="0" borderId="30" xfId="0" applyNumberFormat="1" applyFont="1" applyFill="1" applyBorder="1"/>
    <xf numFmtId="169" fontId="14" fillId="0" borderId="16" xfId="0" applyNumberFormat="1" applyFont="1" applyFill="1" applyBorder="1"/>
    <xf numFmtId="169" fontId="14" fillId="0" borderId="2" xfId="0" applyNumberFormat="1" applyFont="1" applyFill="1" applyBorder="1"/>
    <xf numFmtId="169" fontId="14" fillId="0" borderId="16" xfId="0" applyNumberFormat="1" applyFont="1" applyFill="1" applyBorder="1" applyAlignment="1">
      <alignment horizontal="right"/>
    </xf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69" fontId="14" fillId="0" borderId="8" xfId="0" applyNumberFormat="1" applyFont="1" applyFill="1" applyBorder="1" applyAlignment="1">
      <alignment vertical="center"/>
    </xf>
    <xf numFmtId="169" fontId="14" fillId="0" borderId="30" xfId="0" applyNumberFormat="1" applyFont="1" applyFill="1" applyBorder="1" applyAlignment="1">
      <alignment horizontal="right"/>
    </xf>
    <xf numFmtId="169" fontId="14" fillId="0" borderId="16" xfId="0" applyNumberFormat="1" applyFont="1" applyFill="1" applyBorder="1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69" fontId="14" fillId="0" borderId="16" xfId="20" applyNumberFormat="1" applyFont="1" applyFill="1" applyBorder="1" applyAlignment="1">
      <alignment horizontal="right"/>
    </xf>
    <xf numFmtId="169" fontId="14" fillId="0" borderId="2" xfId="2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0" fontId="14" fillId="0" borderId="2" xfId="0" applyNumberFormat="1" applyFont="1" applyFill="1" applyBorder="1" applyAlignment="1"/>
    <xf numFmtId="169" fontId="7" fillId="0" borderId="33" xfId="0" applyNumberFormat="1" applyFont="1" applyFill="1" applyBorder="1" applyAlignment="1">
      <alignment vertical="center"/>
    </xf>
    <xf numFmtId="169" fontId="7" fillId="0" borderId="30" xfId="0" applyNumberFormat="1" applyFont="1" applyFill="1" applyBorder="1" applyAlignment="1">
      <alignment vertical="center"/>
    </xf>
    <xf numFmtId="169" fontId="14" fillId="0" borderId="34" xfId="0" applyNumberFormat="1" applyFont="1" applyFill="1" applyBorder="1" applyAlignment="1">
      <alignment vertical="center"/>
    </xf>
    <xf numFmtId="169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6" fontId="2" fillId="0" borderId="0" xfId="0" applyNumberFormat="1" applyFont="1" applyFill="1"/>
    <xf numFmtId="166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69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6" fontId="2" fillId="0" borderId="0" xfId="0" applyNumberFormat="1" applyFont="1"/>
    <xf numFmtId="0" fontId="50" fillId="0" borderId="0" xfId="0" applyFont="1"/>
    <xf numFmtId="166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74" fontId="56" fillId="0" borderId="0" xfId="0" applyNumberFormat="1" applyFont="1" applyFill="1"/>
    <xf numFmtId="164" fontId="56" fillId="0" borderId="0" xfId="0" applyNumberFormat="1" applyFont="1" applyFill="1"/>
    <xf numFmtId="0" fontId="60" fillId="0" borderId="0" xfId="0" applyFont="1" applyFill="1"/>
    <xf numFmtId="1" fontId="60" fillId="0" borderId="0" xfId="0" applyNumberFormat="1" applyFont="1" applyFill="1"/>
    <xf numFmtId="164" fontId="61" fillId="0" borderId="0" xfId="0" applyNumberFormat="1" applyFont="1" applyFill="1"/>
    <xf numFmtId="0" fontId="57" fillId="0" borderId="0" xfId="0" applyFont="1" applyFill="1"/>
    <xf numFmtId="173" fontId="58" fillId="0" borderId="0" xfId="20" applyNumberFormat="1" applyFont="1" applyFill="1"/>
    <xf numFmtId="2" fontId="59" fillId="0" borderId="0" xfId="0" applyNumberFormat="1" applyFont="1" applyFill="1"/>
    <xf numFmtId="2" fontId="52" fillId="0" borderId="0" xfId="0" applyNumberFormat="1" applyFont="1" applyFill="1"/>
    <xf numFmtId="174" fontId="60" fillId="0" borderId="0" xfId="0" applyNumberFormat="1" applyFont="1" applyFill="1"/>
    <xf numFmtId="0" fontId="62" fillId="0" borderId="0" xfId="0" applyFont="1"/>
    <xf numFmtId="173" fontId="57" fillId="0" borderId="0" xfId="20" applyNumberFormat="1" applyFont="1" applyFill="1"/>
    <xf numFmtId="0" fontId="61" fillId="0" borderId="0" xfId="0" applyFont="1" applyFill="1"/>
    <xf numFmtId="1" fontId="61" fillId="0" borderId="0" xfId="0" applyNumberFormat="1" applyFont="1" applyFill="1"/>
    <xf numFmtId="0" fontId="63" fillId="0" borderId="0" xfId="0" applyFont="1" applyFill="1"/>
    <xf numFmtId="173" fontId="64" fillId="0" borderId="0" xfId="20" applyNumberFormat="1" applyFont="1" applyFill="1"/>
    <xf numFmtId="1" fontId="63" fillId="0" borderId="0" xfId="0" applyNumberFormat="1" applyFont="1" applyFill="1"/>
    <xf numFmtId="174" fontId="63" fillId="0" borderId="0" xfId="0" applyNumberFormat="1" applyFont="1" applyFill="1"/>
    <xf numFmtId="164" fontId="63" fillId="0" borderId="0" xfId="0" applyNumberFormat="1" applyFont="1" applyFill="1"/>
    <xf numFmtId="173" fontId="55" fillId="0" borderId="0" xfId="20" applyNumberFormat="1" applyFont="1" applyFill="1"/>
    <xf numFmtId="2" fontId="65" fillId="0" borderId="0" xfId="0" applyNumberFormat="1" applyFont="1" applyFill="1"/>
    <xf numFmtId="0" fontId="67" fillId="0" borderId="0" xfId="0" applyFont="1" applyFill="1"/>
    <xf numFmtId="173" fontId="67" fillId="0" borderId="0" xfId="20" applyNumberFormat="1" applyFont="1" applyFill="1"/>
    <xf numFmtId="2" fontId="67" fillId="0" borderId="0" xfId="0" applyNumberFormat="1" applyFont="1" applyFill="1"/>
    <xf numFmtId="0" fontId="68" fillId="0" borderId="0" xfId="0" applyFont="1" applyFill="1"/>
    <xf numFmtId="1" fontId="69" fillId="0" borderId="0" xfId="0" applyNumberFormat="1" applyFont="1" applyFill="1"/>
    <xf numFmtId="1" fontId="66" fillId="0" borderId="0" xfId="0" applyNumberFormat="1" applyFont="1" applyFill="1"/>
    <xf numFmtId="174" fontId="66" fillId="0" borderId="0" xfId="0" applyNumberFormat="1" applyFont="1" applyFill="1"/>
    <xf numFmtId="164" fontId="66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7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</cellXfs>
  <cellStyles count="44">
    <cellStyle name="20% - akcent 1" xfId="23" xr:uid="{84A308F6-F8E5-4FBC-949C-8117AB726A0B}"/>
    <cellStyle name="20% — akcent 1" xfId="1" xr:uid="{00000000-0005-0000-0000-000000000000}"/>
    <cellStyle name="20% - akcent 2" xfId="24" xr:uid="{363D4325-75C1-439C-A9BD-F82DF7F87088}"/>
    <cellStyle name="20% — akcent 2" xfId="2" xr:uid="{00000000-0005-0000-0000-000001000000}"/>
    <cellStyle name="20% - akcent 3" xfId="25" xr:uid="{073AA51E-ABE3-45FF-B4A6-ADD0EDBAE415}"/>
    <cellStyle name="20% — akcent 3" xfId="3" xr:uid="{00000000-0005-0000-0000-000002000000}"/>
    <cellStyle name="20% - akcent 4" xfId="26" xr:uid="{4542044E-88F5-49FA-9927-D618A0FF55F7}"/>
    <cellStyle name="20% — akcent 4" xfId="4" xr:uid="{00000000-0005-0000-0000-000003000000}"/>
    <cellStyle name="20% - akcent 5" xfId="27" xr:uid="{901148C2-E745-468C-93C7-88C250B28490}"/>
    <cellStyle name="20% — akcent 5" xfId="5" xr:uid="{00000000-0005-0000-0000-000004000000}"/>
    <cellStyle name="20% - akcent 6" xfId="28" xr:uid="{9508847B-BBE5-4105-BF82-4B7157DE2B30}"/>
    <cellStyle name="20% — akcent 6" xfId="6" xr:uid="{00000000-0005-0000-0000-000005000000}"/>
    <cellStyle name="40% - akcent 1" xfId="29" xr:uid="{D1272EAD-911F-4C14-8ADA-540270B2ABD2}"/>
    <cellStyle name="40% — akcent 1" xfId="7" xr:uid="{00000000-0005-0000-0000-000006000000}"/>
    <cellStyle name="40% - akcent 2" xfId="30" xr:uid="{8856B614-182B-4B7E-AD4B-985A2FD65AE3}"/>
    <cellStyle name="40% — akcent 2" xfId="8" xr:uid="{00000000-0005-0000-0000-000007000000}"/>
    <cellStyle name="40% - akcent 3" xfId="31" xr:uid="{AB1F6591-634B-467C-94E9-8996EF660351}"/>
    <cellStyle name="40% — akcent 3" xfId="9" xr:uid="{00000000-0005-0000-0000-000008000000}"/>
    <cellStyle name="40% - akcent 4" xfId="32" xr:uid="{78C9AF7F-E6C3-43F4-9EFB-E35CE94B65FD}"/>
    <cellStyle name="40% — akcent 4" xfId="10" xr:uid="{00000000-0005-0000-0000-000009000000}"/>
    <cellStyle name="40% - akcent 5" xfId="33" xr:uid="{98D56D8F-EE4A-4F99-A190-6B2592B57D0F}"/>
    <cellStyle name="40% — akcent 5" xfId="11" xr:uid="{00000000-0005-0000-0000-00000A000000}"/>
    <cellStyle name="40% - akcent 6" xfId="34" xr:uid="{71B31CD5-ADB1-40CD-A070-1B1041E8D1DD}"/>
    <cellStyle name="40% — akcent 6" xfId="12" xr:uid="{00000000-0005-0000-0000-00000B000000}"/>
    <cellStyle name="60% - akcent 1" xfId="35" xr:uid="{1C8F1428-2FE9-44D8-9642-C5642F222FBC}"/>
    <cellStyle name="60% — akcent 1" xfId="13" xr:uid="{00000000-0005-0000-0000-00000C000000}"/>
    <cellStyle name="60% - akcent 2" xfId="36" xr:uid="{05A04B24-2ED2-44DE-B773-9225C9A835B2}"/>
    <cellStyle name="60% — akcent 2" xfId="14" xr:uid="{00000000-0005-0000-0000-00000D000000}"/>
    <cellStyle name="60% - akcent 3" xfId="37" xr:uid="{7A477BAA-DF7F-44B0-BA13-67F90617EBDC}"/>
    <cellStyle name="60% — akcent 3" xfId="15" xr:uid="{00000000-0005-0000-0000-00000E000000}"/>
    <cellStyle name="60% - akcent 4" xfId="38" xr:uid="{94C6C5BB-1E80-44D3-B290-CAB11B2B9694}"/>
    <cellStyle name="60% — akcent 4" xfId="16" xr:uid="{00000000-0005-0000-0000-00000F000000}"/>
    <cellStyle name="60% - akcent 5" xfId="39" xr:uid="{08C53961-2B18-4F44-99F6-94970BA2273A}"/>
    <cellStyle name="60% — akcent 5" xfId="17" xr:uid="{00000000-0005-0000-0000-000010000000}"/>
    <cellStyle name="60% - akcent 6" xfId="40" xr:uid="{D489DE16-E6FA-4FE5-B4F6-D8B12A05D7BD}"/>
    <cellStyle name="60% — akcent 6" xfId="18" xr:uid="{00000000-0005-0000-0000-000011000000}"/>
    <cellStyle name="Dobre" xfId="41" xr:uid="{0489F224-B65D-4177-96EA-5D9396C344D9}"/>
    <cellStyle name="Dobry" xfId="19" xr:uid="{00000000-0005-0000-0000-000012000000}"/>
    <cellStyle name="Dziesiętny" xfId="20" builtinId="3"/>
    <cellStyle name="Neutralne" xfId="42" xr:uid="{91B5F60E-F5C6-4A7D-BF3D-880C1178B6E4}"/>
    <cellStyle name="Neutralny" xfId="21" xr:uid="{00000000-0005-0000-0000-000014000000}"/>
    <cellStyle name="Normalny" xfId="0" builtinId="0"/>
    <cellStyle name="Złe" xfId="43" xr:uid="{DFA9B4F5-76FA-4468-A3E4-6EA1A35F0957}"/>
    <cellStyle name="Zły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28</xdr:row>
      <xdr:rowOff>0</xdr:rowOff>
    </xdr:from>
    <xdr:to>
      <xdr:col>7</xdr:col>
      <xdr:colOff>152400</xdr:colOff>
      <xdr:row>50</xdr:row>
      <xdr:rowOff>123825</xdr:rowOff>
    </xdr:to>
    <xdr:pic>
      <xdr:nvPicPr>
        <xdr:cNvPr id="4513" name="Picture 417">
          <a:extLst>
            <a:ext uri="{FF2B5EF4-FFF2-40B4-BE49-F238E27FC236}">
              <a16:creationId xmlns:a16="http://schemas.microsoft.com/office/drawing/2014/main" id="{849F292D-DE88-4139-8885-AD86A198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96025"/>
          <a:ext cx="5800725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2</xdr:col>
      <xdr:colOff>2495550</xdr:colOff>
      <xdr:row>47</xdr:row>
      <xdr:rowOff>133350</xdr:rowOff>
    </xdr:to>
    <xdr:pic>
      <xdr:nvPicPr>
        <xdr:cNvPr id="5675" name="Picture 555">
          <a:extLst>
            <a:ext uri="{FF2B5EF4-FFF2-40B4-BE49-F238E27FC236}">
              <a16:creationId xmlns:a16="http://schemas.microsoft.com/office/drawing/2014/main" id="{520A9310-6A74-42AF-AC71-59B556CB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3209925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2371725</xdr:colOff>
      <xdr:row>29</xdr:row>
      <xdr:rowOff>0</xdr:rowOff>
    </xdr:from>
    <xdr:to>
      <xdr:col>7</xdr:col>
      <xdr:colOff>123825</xdr:colOff>
      <xdr:row>45</xdr:row>
      <xdr:rowOff>19050</xdr:rowOff>
    </xdr:to>
    <xdr:pic>
      <xdr:nvPicPr>
        <xdr:cNvPr id="5676" name="Picture 556">
          <a:extLst>
            <a:ext uri="{FF2B5EF4-FFF2-40B4-BE49-F238E27FC236}">
              <a16:creationId xmlns:a16="http://schemas.microsoft.com/office/drawing/2014/main" id="{83C5BC01-B39F-4236-AE0C-67F46AB3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6419850"/>
          <a:ext cx="317182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171450</xdr:rowOff>
    </xdr:from>
    <xdr:to>
      <xdr:col>5</xdr:col>
      <xdr:colOff>723900</xdr:colOff>
      <xdr:row>56</xdr:row>
      <xdr:rowOff>0</xdr:rowOff>
    </xdr:to>
    <xdr:pic>
      <xdr:nvPicPr>
        <xdr:cNvPr id="1139852" name="Picture 140">
          <a:extLst>
            <a:ext uri="{FF2B5EF4-FFF2-40B4-BE49-F238E27FC236}">
              <a16:creationId xmlns:a16="http://schemas.microsoft.com/office/drawing/2014/main" id="{C2F69133-D3E0-4110-87AA-BDDCA171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43975"/>
          <a:ext cx="5972175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42</xdr:row>
      <xdr:rowOff>180975</xdr:rowOff>
    </xdr:from>
    <xdr:to>
      <xdr:col>6</xdr:col>
      <xdr:colOff>133350</xdr:colOff>
      <xdr:row>57</xdr:row>
      <xdr:rowOff>85725</xdr:rowOff>
    </xdr:to>
    <xdr:pic>
      <xdr:nvPicPr>
        <xdr:cNvPr id="220331" name="Picture 171">
          <a:extLst>
            <a:ext uri="{FF2B5EF4-FFF2-40B4-BE49-F238E27FC236}">
              <a16:creationId xmlns:a16="http://schemas.microsoft.com/office/drawing/2014/main" id="{52A508EA-2CCE-4FBE-A5E6-0BAC31F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953500"/>
          <a:ext cx="6200775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45</xdr:row>
      <xdr:rowOff>161925</xdr:rowOff>
    </xdr:from>
    <xdr:to>
      <xdr:col>4</xdr:col>
      <xdr:colOff>962025</xdr:colOff>
      <xdr:row>64</xdr:row>
      <xdr:rowOff>123825</xdr:rowOff>
    </xdr:to>
    <xdr:pic>
      <xdr:nvPicPr>
        <xdr:cNvPr id="870580" name="Picture 180">
          <a:extLst>
            <a:ext uri="{FF2B5EF4-FFF2-40B4-BE49-F238E27FC236}">
              <a16:creationId xmlns:a16="http://schemas.microsoft.com/office/drawing/2014/main" id="{1C6B6E52-20B5-4E76-9CB0-043012D9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896350"/>
          <a:ext cx="5572125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</xdr:row>
      <xdr:rowOff>142875</xdr:rowOff>
    </xdr:from>
    <xdr:to>
      <xdr:col>6</xdr:col>
      <xdr:colOff>47625</xdr:colOff>
      <xdr:row>58</xdr:row>
      <xdr:rowOff>104775</xdr:rowOff>
    </xdr:to>
    <xdr:pic>
      <xdr:nvPicPr>
        <xdr:cNvPr id="896168" name="Picture 168">
          <a:extLst>
            <a:ext uri="{FF2B5EF4-FFF2-40B4-BE49-F238E27FC236}">
              <a16:creationId xmlns:a16="http://schemas.microsoft.com/office/drawing/2014/main" id="{13C0C114-AD90-410E-B3E6-ACCBC035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686925"/>
          <a:ext cx="67056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5</xdr:col>
      <xdr:colOff>476250</xdr:colOff>
      <xdr:row>46</xdr:row>
      <xdr:rowOff>314325</xdr:rowOff>
    </xdr:to>
    <xdr:pic>
      <xdr:nvPicPr>
        <xdr:cNvPr id="2082879" name="Picture 63">
          <a:extLst>
            <a:ext uri="{FF2B5EF4-FFF2-40B4-BE49-F238E27FC236}">
              <a16:creationId xmlns:a16="http://schemas.microsoft.com/office/drawing/2014/main" id="{5A11030E-E06A-40FE-9600-CCC51ADD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381000</xdr:colOff>
      <xdr:row>37</xdr:row>
      <xdr:rowOff>0</xdr:rowOff>
    </xdr:from>
    <xdr:to>
      <xdr:col>9</xdr:col>
      <xdr:colOff>800100</xdr:colOff>
      <xdr:row>47</xdr:row>
      <xdr:rowOff>0</xdr:rowOff>
    </xdr:to>
    <xdr:pic>
      <xdr:nvPicPr>
        <xdr:cNvPr id="2082880" name="Picture 64">
          <a:extLst>
            <a:ext uri="{FF2B5EF4-FFF2-40B4-BE49-F238E27FC236}">
              <a16:creationId xmlns:a16="http://schemas.microsoft.com/office/drawing/2014/main" id="{E7D5B1AA-8263-4C4C-A0DE-C7F614B0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496300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opLeftCell="A13" zoomScaleNormal="100" workbookViewId="0">
      <selection activeCell="C59" sqref="C59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17" t="s">
        <v>60</v>
      </c>
      <c r="B1" s="317"/>
      <c r="C1" s="317"/>
      <c r="D1" s="317"/>
      <c r="E1" s="317"/>
      <c r="F1" s="317"/>
      <c r="G1" s="317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18" t="s">
        <v>0</v>
      </c>
      <c r="B3" s="318"/>
      <c r="C3" s="318"/>
      <c r="D3" s="318"/>
      <c r="E3" s="320" t="s">
        <v>189</v>
      </c>
      <c r="F3" s="321"/>
      <c r="G3" s="322" t="s">
        <v>1</v>
      </c>
    </row>
    <row r="4" spans="1:11" ht="15.95" customHeight="1" x14ac:dyDescent="0.2">
      <c r="A4" s="318"/>
      <c r="B4" s="318"/>
      <c r="C4" s="318"/>
      <c r="D4" s="318"/>
      <c r="E4" s="46">
        <v>2019</v>
      </c>
      <c r="F4" s="46">
        <v>2020</v>
      </c>
      <c r="G4" s="322"/>
    </row>
    <row r="5" spans="1:11" ht="15.75" customHeight="1" x14ac:dyDescent="0.2">
      <c r="A5" s="318"/>
      <c r="B5" s="318"/>
      <c r="C5" s="318"/>
      <c r="D5" s="319"/>
      <c r="E5" s="323" t="s">
        <v>2</v>
      </c>
      <c r="F5" s="323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15854.553166</v>
      </c>
      <c r="F6" s="262">
        <v>16616.211628000001</v>
      </c>
      <c r="G6" s="140">
        <f>F6/E6*100</f>
        <v>104.80403612782587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14268.405166</v>
      </c>
      <c r="F7" s="206">
        <v>14936.897628000001</v>
      </c>
      <c r="G7" s="89">
        <f t="shared" ref="G7:G22" si="0">F7/E7*100</f>
        <v>104.68512390994435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10987.216</v>
      </c>
      <c r="F8" s="206">
        <v>11691.056</v>
      </c>
      <c r="G8" s="89">
        <f t="shared" si="0"/>
        <v>106.40599038009265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10061.311</v>
      </c>
      <c r="F9" s="206">
        <v>10687.999</v>
      </c>
      <c r="G9" s="89">
        <f t="shared" si="0"/>
        <v>106.2286912709487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1742.065499</v>
      </c>
      <c r="F10" s="206">
        <v>1695.989376</v>
      </c>
      <c r="G10" s="89">
        <f t="shared" si="0"/>
        <v>97.355086647060673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228.64699999999999</v>
      </c>
      <c r="F11" s="206">
        <v>237.21600000000001</v>
      </c>
      <c r="G11" s="89">
        <f t="shared" si="0"/>
        <v>103.74769841721081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1539.1236670000001</v>
      </c>
      <c r="F12" s="206">
        <v>1549.8522519999999</v>
      </c>
      <c r="G12" s="89">
        <f t="shared" si="0"/>
        <v>100.69705802269362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1586.1479999999999</v>
      </c>
      <c r="F13" s="206">
        <v>1679.3140000000001</v>
      </c>
      <c r="G13" s="89">
        <f t="shared" si="0"/>
        <v>105.87372678968168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15854.553166</v>
      </c>
      <c r="F14" s="216">
        <v>16616.211628000001</v>
      </c>
      <c r="G14" s="136">
        <f t="shared" si="0"/>
        <v>104.80403612782587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15141.883166</v>
      </c>
      <c r="F15" s="206">
        <v>15712.916628000001</v>
      </c>
      <c r="G15" s="89">
        <f t="shared" si="0"/>
        <v>103.7712182542936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1126.72</v>
      </c>
      <c r="F16" s="206">
        <v>1178.636</v>
      </c>
      <c r="G16" s="89">
        <f t="shared" si="0"/>
        <v>104.6077108775916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887.14800000000002</v>
      </c>
      <c r="F17" s="206">
        <v>920.06</v>
      </c>
      <c r="G17" s="89">
        <f t="shared" si="0"/>
        <v>103.70986577211467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239.572</v>
      </c>
      <c r="F18" s="206">
        <v>258.57600000000002</v>
      </c>
      <c r="G18" s="89">
        <f t="shared" si="0"/>
        <v>107.93247958859968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45.674999999999997</v>
      </c>
      <c r="F19" s="206">
        <v>46.204000000000001</v>
      </c>
      <c r="G19" s="89">
        <f t="shared" si="0"/>
        <v>101.15818281335522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162.81399999999999</v>
      </c>
      <c r="F20" s="206">
        <v>157.34</v>
      </c>
      <c r="G20" s="89">
        <f t="shared" si="0"/>
        <v>96.637881263282026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130.62299999999999</v>
      </c>
      <c r="F21" s="206">
        <v>168.941</v>
      </c>
      <c r="G21" s="89">
        <f t="shared" si="0"/>
        <v>129.334803212298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712.67</v>
      </c>
      <c r="F22" s="206">
        <v>903.29499999999996</v>
      </c>
      <c r="G22" s="89">
        <f t="shared" si="0"/>
        <v>126.74800398501411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15" t="s">
        <v>149</v>
      </c>
      <c r="B24" s="315"/>
      <c r="C24" s="315"/>
      <c r="D24" s="315"/>
      <c r="E24" s="315"/>
      <c r="F24" s="315"/>
      <c r="G24" s="315"/>
    </row>
    <row r="25" spans="1:21" ht="12.75" customHeight="1" x14ac:dyDescent="0.2">
      <c r="A25" s="315"/>
      <c r="B25" s="315"/>
      <c r="C25" s="315"/>
      <c r="D25" s="315"/>
      <c r="E25" s="315"/>
      <c r="F25" s="315"/>
      <c r="G25" s="31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15"/>
      <c r="B26" s="315"/>
      <c r="C26" s="315"/>
      <c r="D26" s="315"/>
      <c r="E26" s="315"/>
      <c r="F26" s="315"/>
      <c r="G26" s="31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15"/>
      <c r="B27" s="315"/>
      <c r="C27" s="315"/>
      <c r="D27" s="315"/>
      <c r="E27" s="315"/>
      <c r="F27" s="315"/>
      <c r="G27" s="31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14" t="s">
        <v>187</v>
      </c>
      <c r="C28" s="314"/>
      <c r="D28" s="314"/>
      <c r="E28" s="314"/>
      <c r="F28" s="314"/>
      <c r="G28" s="31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14"/>
      <c r="C29" s="314"/>
      <c r="D29" s="314"/>
      <c r="E29" s="314"/>
      <c r="F29" s="314"/>
      <c r="G29" s="314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16"/>
      <c r="C46" s="316"/>
      <c r="D46" s="316"/>
      <c r="E46" s="316"/>
      <c r="F46" s="316"/>
      <c r="G46" s="31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6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3"/>
  <sheetViews>
    <sheetView zoomScaleNormal="100" workbookViewId="0">
      <selection activeCell="I57" sqref="I57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27" t="s">
        <v>63</v>
      </c>
      <c r="B1" s="328"/>
      <c r="C1" s="328"/>
      <c r="D1" s="328"/>
      <c r="E1" s="328"/>
      <c r="F1" s="328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20" t="s">
        <v>0</v>
      </c>
      <c r="B3" s="343"/>
      <c r="C3" s="343"/>
      <c r="D3" s="320" t="s">
        <v>190</v>
      </c>
      <c r="E3" s="321"/>
      <c r="F3" s="329" t="s">
        <v>1</v>
      </c>
    </row>
    <row r="4" spans="1:9" ht="15.95" customHeight="1" x14ac:dyDescent="0.2">
      <c r="A4" s="343"/>
      <c r="B4" s="343"/>
      <c r="C4" s="343"/>
      <c r="D4" s="46">
        <v>2019</v>
      </c>
      <c r="E4" s="46">
        <v>2020</v>
      </c>
      <c r="F4" s="329"/>
    </row>
    <row r="5" spans="1:9" ht="15.95" customHeight="1" x14ac:dyDescent="0.2">
      <c r="A5" s="343"/>
      <c r="B5" s="343"/>
      <c r="C5" s="344"/>
      <c r="D5" s="323" t="s">
        <v>2</v>
      </c>
      <c r="E5" s="323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134456.196</v>
      </c>
      <c r="E6" s="228">
        <v>126633.34</v>
      </c>
      <c r="F6" s="135">
        <f>E6/D6*100</f>
        <v>94.181855330787428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124992.451</v>
      </c>
      <c r="E7" s="223">
        <v>116203.442</v>
      </c>
      <c r="F7" s="89">
        <f t="shared" ref="F7:F16" si="0">E7/D7*100</f>
        <v>92.968368145689055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75711.320000000007</v>
      </c>
      <c r="E8" s="223">
        <v>68823.87</v>
      </c>
      <c r="F8" s="89">
        <f t="shared" si="0"/>
        <v>90.903011597208959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17181.427</v>
      </c>
      <c r="E9" s="223">
        <v>16197.045</v>
      </c>
      <c r="F9" s="89">
        <f t="shared" si="0"/>
        <v>94.270662151636188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41725.885999999999</v>
      </c>
      <c r="E10" s="223">
        <v>38281.773000000001</v>
      </c>
      <c r="F10" s="89">
        <f t="shared" si="0"/>
        <v>91.745860111873967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6359.9319999999998</v>
      </c>
      <c r="E11" s="223">
        <v>7565.232</v>
      </c>
      <c r="F11" s="89">
        <f t="shared" si="0"/>
        <v>118.9514604873134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1195.3130000000001</v>
      </c>
      <c r="E12" s="223">
        <v>1532.567</v>
      </c>
      <c r="F12" s="89">
        <f t="shared" si="0"/>
        <v>128.21470192326191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3600.3270000000002</v>
      </c>
      <c r="E13" s="223">
        <v>3803.6570000000002</v>
      </c>
      <c r="F13" s="89">
        <f t="shared" si="0"/>
        <v>105.64754257043873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2393.152</v>
      </c>
      <c r="E14" s="223">
        <v>2638.6350000000002</v>
      </c>
      <c r="F14" s="89">
        <f t="shared" si="0"/>
        <v>110.25772704784318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706.46699999999998</v>
      </c>
      <c r="E15" s="223">
        <v>818.65200000000004</v>
      </c>
      <c r="F15" s="89">
        <f t="shared" si="0"/>
        <v>115.87972261974019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1686.6849999999999</v>
      </c>
      <c r="E16" s="223">
        <v>1819.9829999999999</v>
      </c>
      <c r="F16" s="89">
        <f t="shared" si="0"/>
        <v>107.90295757654809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3470.2660000000001</v>
      </c>
      <c r="E17" s="229">
        <v>3987.6060000000002</v>
      </c>
      <c r="F17" s="89">
        <f>E17/D17*100</f>
        <v>114.90779093014771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13159.664819</v>
      </c>
      <c r="E18" s="223">
        <v>14657.574504</v>
      </c>
      <c r="F18" s="89">
        <f t="shared" ref="F18:F35" si="1">E18/D18*100</f>
        <v>111.38258234994944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267.92552599999999</v>
      </c>
      <c r="E19" s="230">
        <v>292.05208199999998</v>
      </c>
      <c r="F19" s="89">
        <f t="shared" si="1"/>
        <v>109.00494863636099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11624.297345000001</v>
      </c>
      <c r="E20" s="223">
        <v>11743.788546</v>
      </c>
      <c r="F20" s="89">
        <f t="shared" si="1"/>
        <v>101.02794343136271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549.17764599999998</v>
      </c>
      <c r="E21" s="223">
        <v>648.64580899999999</v>
      </c>
      <c r="F21" s="89">
        <f t="shared" si="1"/>
        <v>118.11220171186648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2.9807679999999999</v>
      </c>
      <c r="E22" s="231">
        <v>0.88315999999999995</v>
      </c>
      <c r="F22" s="89">
        <f t="shared" si="1"/>
        <v>29.628605782133999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16279.267889999999</v>
      </c>
      <c r="E23" s="223">
        <v>16453.900973</v>
      </c>
      <c r="F23" s="89">
        <f t="shared" si="1"/>
        <v>101.07273302571103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3165.991</v>
      </c>
      <c r="E24" s="223">
        <v>2818.971</v>
      </c>
      <c r="F24" s="89">
        <f t="shared" si="1"/>
        <v>89.039134981748219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7947.560735</v>
      </c>
      <c r="E25" s="223">
        <v>8434.7521510000006</v>
      </c>
      <c r="F25" s="89">
        <f t="shared" si="1"/>
        <v>106.13007477696237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1602.9680000000001</v>
      </c>
      <c r="E26" s="223">
        <v>1534.261</v>
      </c>
      <c r="F26" s="89">
        <f t="shared" si="1"/>
        <v>95.713763468765436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2953.2011550000002</v>
      </c>
      <c r="E27" s="223">
        <v>3034.2338220000001</v>
      </c>
      <c r="F27" s="89">
        <f t="shared" si="1"/>
        <v>102.74389256765681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609.54700000000003</v>
      </c>
      <c r="E28" s="223">
        <v>631.68299999999999</v>
      </c>
      <c r="F28" s="89">
        <f t="shared" si="1"/>
        <v>103.63154933089656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163895.12870900001</v>
      </c>
      <c r="E29" s="233">
        <v>157744.815477</v>
      </c>
      <c r="F29" s="136">
        <f t="shared" si="1"/>
        <v>96.247409376687415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137860.77989000001</v>
      </c>
      <c r="E30" s="233">
        <v>128956.07097299999</v>
      </c>
      <c r="F30" s="136">
        <f t="shared" si="1"/>
        <v>93.540796066796418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25327.881818999998</v>
      </c>
      <c r="E31" s="233">
        <v>27970.092504</v>
      </c>
      <c r="F31" s="93">
        <f t="shared" si="1"/>
        <v>110.43202390109828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1957.721526</v>
      </c>
      <c r="E32" s="233">
        <v>2114.7960819999998</v>
      </c>
      <c r="F32" s="93">
        <f t="shared" si="1"/>
        <v>108.02333497966552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15094.563345</v>
      </c>
      <c r="E33" s="233">
        <v>15731.394546</v>
      </c>
      <c r="F33" s="136">
        <f t="shared" si="1"/>
        <v>104.21894417509563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1121.777646</v>
      </c>
      <c r="E34" s="233">
        <v>1231.3928089999999</v>
      </c>
      <c r="F34" s="136">
        <f t="shared" si="1"/>
        <v>109.77155886381426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4633.6757680000001</v>
      </c>
      <c r="E35" s="233">
        <v>4756.0541599999997</v>
      </c>
      <c r="F35" s="136">
        <f t="shared" si="1"/>
        <v>102.64106506642395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1804.86</v>
      </c>
      <c r="E36" s="235">
        <v>2164.25</v>
      </c>
      <c r="F36" s="136">
        <f>E36/D36*100</f>
        <v>119.91234777212638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715.28353400000003</v>
      </c>
      <c r="E37" s="237">
        <v>1972.204907</v>
      </c>
      <c r="F37" s="141">
        <f>E37/D37*100</f>
        <v>275.72351567651214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56" t="s">
        <v>151</v>
      </c>
      <c r="D43" s="356"/>
      <c r="E43" s="356"/>
      <c r="F43" s="356"/>
    </row>
    <row r="44" spans="1:9" ht="12.75" customHeight="1" x14ac:dyDescent="0.2">
      <c r="A44" s="110" t="s">
        <v>82</v>
      </c>
      <c r="B44" s="110"/>
      <c r="C44" s="356" t="s">
        <v>146</v>
      </c>
      <c r="D44" s="356"/>
      <c r="E44" s="356"/>
      <c r="F44" s="356"/>
    </row>
    <row r="45" spans="1:9" ht="6.75" customHeight="1" x14ac:dyDescent="0.2">
      <c r="A45" s="357"/>
      <c r="B45" s="357"/>
      <c r="C45" s="358"/>
      <c r="D45" s="358"/>
      <c r="E45" s="358"/>
      <c r="F45" s="358"/>
    </row>
    <row r="46" spans="1:9" ht="13.5" customHeight="1" x14ac:dyDescent="0.2">
      <c r="A46" s="355" t="s">
        <v>71</v>
      </c>
      <c r="B46" s="314"/>
      <c r="C46" s="314"/>
      <c r="D46" s="314"/>
      <c r="E46" s="314"/>
      <c r="F46" s="314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>
      <selection activeCell="N16" sqref="N16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27" t="s">
        <v>192</v>
      </c>
      <c r="B1" s="328"/>
      <c r="C1" s="328"/>
      <c r="D1" s="328"/>
      <c r="E1" s="328"/>
      <c r="F1" s="328"/>
      <c r="G1" s="328"/>
      <c r="H1" s="328"/>
      <c r="I1" s="328"/>
      <c r="J1" s="328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65" t="s">
        <v>0</v>
      </c>
      <c r="B3" s="366"/>
      <c r="C3" s="366"/>
      <c r="D3" s="367"/>
      <c r="E3" s="374" t="s">
        <v>42</v>
      </c>
      <c r="F3" s="377" t="s">
        <v>43</v>
      </c>
      <c r="G3" s="378"/>
      <c r="H3" s="374" t="s">
        <v>42</v>
      </c>
      <c r="I3" s="379" t="s">
        <v>167</v>
      </c>
      <c r="J3" s="377"/>
    </row>
    <row r="4" spans="1:11" ht="20.100000000000001" customHeight="1" x14ac:dyDescent="0.2">
      <c r="A4" s="368"/>
      <c r="B4" s="369"/>
      <c r="C4" s="369"/>
      <c r="D4" s="370"/>
      <c r="E4" s="375"/>
      <c r="F4" s="380" t="s">
        <v>44</v>
      </c>
      <c r="G4" s="382" t="s">
        <v>45</v>
      </c>
      <c r="H4" s="375"/>
      <c r="I4" s="380" t="s">
        <v>44</v>
      </c>
      <c r="J4" s="375" t="s">
        <v>45</v>
      </c>
    </row>
    <row r="5" spans="1:11" ht="20.100000000000001" customHeight="1" x14ac:dyDescent="0.2">
      <c r="A5" s="371"/>
      <c r="B5" s="372"/>
      <c r="C5" s="372"/>
      <c r="D5" s="373"/>
      <c r="E5" s="376"/>
      <c r="F5" s="381"/>
      <c r="G5" s="383"/>
      <c r="H5" s="376"/>
      <c r="I5" s="381"/>
      <c r="J5" s="381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67972.165999999997</v>
      </c>
      <c r="G6" s="218">
        <v>46218.241000000002</v>
      </c>
      <c r="H6" s="166" t="s">
        <v>8</v>
      </c>
      <c r="I6" s="219">
        <v>21747.745706981001</v>
      </c>
      <c r="J6" s="220">
        <v>21555.54752335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3125.4810000000002</v>
      </c>
      <c r="G7" s="206">
        <v>2144.1460000000002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73928.793000000005</v>
      </c>
      <c r="G8" s="206">
        <v>51724.260999999999</v>
      </c>
      <c r="H8" s="168" t="s">
        <v>8</v>
      </c>
      <c r="I8" s="209">
        <v>21864.105254628001</v>
      </c>
      <c r="J8" s="211">
        <v>21615.071551191999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3381.2860000000001</v>
      </c>
      <c r="G9" s="206">
        <v>2392.9720000000002</v>
      </c>
      <c r="H9" s="168"/>
      <c r="I9" s="221"/>
      <c r="J9" s="222"/>
    </row>
    <row r="10" spans="1:11" ht="24.95" customHeight="1" x14ac:dyDescent="0.2">
      <c r="A10" s="25"/>
      <c r="B10" s="361" t="s">
        <v>52</v>
      </c>
      <c r="C10" s="362"/>
      <c r="D10" s="35" t="s">
        <v>20</v>
      </c>
      <c r="E10" s="54" t="s">
        <v>3</v>
      </c>
      <c r="F10" s="212">
        <v>108.7633326265</v>
      </c>
      <c r="G10" s="212">
        <v>111.91308860069999</v>
      </c>
      <c r="H10" s="168" t="s">
        <v>3</v>
      </c>
      <c r="I10" s="213">
        <v>100.53504188070001</v>
      </c>
      <c r="J10" s="214">
        <v>100.27614250009999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30651.94</v>
      </c>
      <c r="G11" s="206">
        <v>30157.416000000001</v>
      </c>
      <c r="H11" s="168" t="s">
        <v>8</v>
      </c>
      <c r="I11" s="209">
        <v>7958.291326687</v>
      </c>
      <c r="J11" s="211">
        <v>7953.4797609320003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3851.5729999999999</v>
      </c>
      <c r="G12" s="206">
        <v>3791.7260000000001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29407.642</v>
      </c>
      <c r="G13" s="206">
        <v>28841.806</v>
      </c>
      <c r="H13" s="168" t="s">
        <v>8</v>
      </c>
      <c r="I13" s="209">
        <v>8031.7762655500001</v>
      </c>
      <c r="J13" s="211">
        <v>8018.6335369190001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3661.4119999999998</v>
      </c>
      <c r="G14" s="206">
        <v>3596.848</v>
      </c>
      <c r="H14" s="168"/>
      <c r="I14" s="209"/>
      <c r="J14" s="211"/>
    </row>
    <row r="15" spans="1:11" ht="24.95" customHeight="1" x14ac:dyDescent="0.2">
      <c r="A15" s="25"/>
      <c r="B15" s="361" t="s">
        <v>52</v>
      </c>
      <c r="C15" s="362"/>
      <c r="D15" s="35" t="s">
        <v>25</v>
      </c>
      <c r="E15" s="54" t="s">
        <v>3</v>
      </c>
      <c r="F15" s="212">
        <v>95.940557106699998</v>
      </c>
      <c r="G15" s="212">
        <v>95.637524116799995</v>
      </c>
      <c r="H15" s="169" t="s">
        <v>3</v>
      </c>
      <c r="I15" s="213">
        <v>100.9233758334</v>
      </c>
      <c r="J15" s="214">
        <v>100.8191857897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6337.2110000000002</v>
      </c>
      <c r="G16" s="206">
        <v>3768.5360000000001</v>
      </c>
      <c r="H16" s="168" t="s">
        <v>35</v>
      </c>
      <c r="I16" s="209">
        <v>32197.348900541001</v>
      </c>
      <c r="J16" s="211">
        <v>31928.898829949001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7768.7030000000004</v>
      </c>
      <c r="G17" s="206">
        <v>5012.6760000000004</v>
      </c>
      <c r="H17" s="168" t="s">
        <v>35</v>
      </c>
      <c r="I17" s="209">
        <v>32912.096897189003</v>
      </c>
      <c r="J17" s="211">
        <v>33157.662871998</v>
      </c>
    </row>
    <row r="18" spans="1:10" ht="24.95" customHeight="1" x14ac:dyDescent="0.2">
      <c r="A18" s="25"/>
      <c r="B18" s="361" t="s">
        <v>52</v>
      </c>
      <c r="C18" s="362"/>
      <c r="D18" s="35">
        <v>13</v>
      </c>
      <c r="E18" s="54" t="s">
        <v>3</v>
      </c>
      <c r="F18" s="212">
        <v>122.5886750496</v>
      </c>
      <c r="G18" s="212">
        <v>133.01388125259999</v>
      </c>
      <c r="H18" s="169" t="s">
        <v>3</v>
      </c>
      <c r="I18" s="213">
        <v>102.2198970445</v>
      </c>
      <c r="J18" s="214">
        <v>103.8484385215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1607.0029999999999</v>
      </c>
      <c r="G19" s="206">
        <v>694.84400000000005</v>
      </c>
      <c r="H19" s="168" t="s">
        <v>35</v>
      </c>
      <c r="I19" s="209">
        <v>5376.1023163700002</v>
      </c>
      <c r="J19" s="211">
        <v>9444.5365701160008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1814.77</v>
      </c>
      <c r="G20" s="206">
        <v>767.90800000000002</v>
      </c>
      <c r="H20" s="168" t="s">
        <v>35</v>
      </c>
      <c r="I20" s="209">
        <v>5101.6237307580004</v>
      </c>
      <c r="J20" s="211">
        <v>9195.1815307979996</v>
      </c>
    </row>
    <row r="21" spans="1:10" ht="24.95" customHeight="1" x14ac:dyDescent="0.2">
      <c r="A21" s="25"/>
      <c r="B21" s="361" t="s">
        <v>52</v>
      </c>
      <c r="C21" s="362"/>
      <c r="D21" s="35">
        <v>16</v>
      </c>
      <c r="E21" s="54" t="s">
        <v>3</v>
      </c>
      <c r="F21" s="212">
        <v>112.9288495417</v>
      </c>
      <c r="G21" s="212">
        <v>110.5151659941</v>
      </c>
      <c r="H21" s="169" t="s">
        <v>3</v>
      </c>
      <c r="I21" s="213">
        <v>94.894468716199995</v>
      </c>
      <c r="J21" s="214">
        <v>97.3597959258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12.391999999999999</v>
      </c>
      <c r="G22" s="223">
        <v>1.5049999999999999</v>
      </c>
      <c r="H22" s="168" t="s">
        <v>8</v>
      </c>
      <c r="I22" s="209">
        <v>43177.700348432001</v>
      </c>
      <c r="J22" s="211">
        <v>43000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84.067999999999998</v>
      </c>
      <c r="G23" s="223">
        <v>42.569000000000003</v>
      </c>
      <c r="H23" s="168" t="s">
        <v>8</v>
      </c>
      <c r="I23" s="209">
        <v>42609.224531170999</v>
      </c>
      <c r="J23" s="211">
        <v>42654.308617233997</v>
      </c>
    </row>
    <row r="24" spans="1:10" ht="24.95" customHeight="1" x14ac:dyDescent="0.2">
      <c r="A24" s="25"/>
      <c r="B24" s="361" t="s">
        <v>52</v>
      </c>
      <c r="C24" s="362"/>
      <c r="D24" s="35">
        <v>19</v>
      </c>
      <c r="E24" s="54" t="s">
        <v>3</v>
      </c>
      <c r="F24" s="212">
        <v>678.4054228535</v>
      </c>
      <c r="G24" s="212">
        <v>2828.5049833887001</v>
      </c>
      <c r="H24" s="168" t="s">
        <v>3</v>
      </c>
      <c r="I24" s="213">
        <v>98.683404135299995</v>
      </c>
      <c r="J24" s="214">
        <v>99.1960665517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238.72</v>
      </c>
      <c r="G25" s="206">
        <v>188.64099999999999</v>
      </c>
      <c r="H25" s="168" t="s">
        <v>35</v>
      </c>
      <c r="I25" s="209">
        <v>20072.311443705999</v>
      </c>
      <c r="J25" s="211">
        <v>19997.985794551001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358.12799999999999</v>
      </c>
      <c r="G26" s="206">
        <v>319.23200000000003</v>
      </c>
      <c r="H26" s="168" t="s">
        <v>35</v>
      </c>
      <c r="I26" s="209">
        <v>19652.527026284999</v>
      </c>
      <c r="J26" s="211">
        <v>19458.246982811001</v>
      </c>
    </row>
    <row r="27" spans="1:10" s="37" customFormat="1" ht="24.95" customHeight="1" x14ac:dyDescent="0.2">
      <c r="A27" s="36"/>
      <c r="B27" s="361" t="s">
        <v>52</v>
      </c>
      <c r="C27" s="362"/>
      <c r="D27" s="35">
        <v>22</v>
      </c>
      <c r="E27" s="54" t="s">
        <v>3</v>
      </c>
      <c r="F27" s="213">
        <v>150.02010723859999</v>
      </c>
      <c r="G27" s="224">
        <v>169.22726236610001</v>
      </c>
      <c r="H27" s="168" t="s">
        <v>3</v>
      </c>
      <c r="I27" s="212">
        <v>97.908639378199993</v>
      </c>
      <c r="J27" s="225">
        <v>97.301034127700007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5914.7910000000002</v>
      </c>
      <c r="G28" s="206">
        <v>4399.866</v>
      </c>
      <c r="H28" s="168" t="s">
        <v>8</v>
      </c>
      <c r="I28" s="206">
        <v>11500.215818945</v>
      </c>
      <c r="J28" s="215">
        <v>11903.658592674001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5694.9489999999996</v>
      </c>
      <c r="G29" s="206">
        <v>3966.9540000000002</v>
      </c>
      <c r="H29" s="168" t="s">
        <v>8</v>
      </c>
      <c r="I29" s="206">
        <v>10948.329956206</v>
      </c>
      <c r="J29" s="215">
        <v>11241.651552936</v>
      </c>
    </row>
    <row r="30" spans="1:10" s="37" customFormat="1" ht="24.95" customHeight="1" x14ac:dyDescent="0.2">
      <c r="A30" s="36"/>
      <c r="B30" s="361" t="s">
        <v>52</v>
      </c>
      <c r="C30" s="362"/>
      <c r="D30" s="35">
        <v>25</v>
      </c>
      <c r="E30" s="54" t="s">
        <v>3</v>
      </c>
      <c r="F30" s="213">
        <v>96.283182279800002</v>
      </c>
      <c r="G30" s="224">
        <v>90.160791260500005</v>
      </c>
      <c r="H30" s="169" t="s">
        <v>3</v>
      </c>
      <c r="I30" s="212">
        <v>95.201082558600007</v>
      </c>
      <c r="J30" s="225">
        <v>94.438625447899994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112967.59600000001</v>
      </c>
      <c r="G31" s="216">
        <v>85578.758000000002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119445.53599999999</v>
      </c>
      <c r="G32" s="216">
        <v>90833.501000000004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63" t="s">
        <v>52</v>
      </c>
      <c r="C33" s="364"/>
      <c r="D33" s="112">
        <v>28</v>
      </c>
      <c r="E33" s="107" t="s">
        <v>3</v>
      </c>
      <c r="F33" s="226">
        <v>105.7343346494</v>
      </c>
      <c r="G33" s="227">
        <v>106.1402421849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25" t="s">
        <v>174</v>
      </c>
      <c r="B34" s="325"/>
      <c r="C34" s="325"/>
      <c r="D34" s="325"/>
      <c r="E34" s="325"/>
      <c r="F34" s="325"/>
      <c r="G34" s="325"/>
      <c r="H34" s="325"/>
      <c r="I34" s="325"/>
      <c r="J34" s="325"/>
    </row>
    <row r="35" spans="1:14" ht="12.75" customHeight="1" x14ac:dyDescent="0.2">
      <c r="A35" s="325" t="s">
        <v>148</v>
      </c>
      <c r="B35" s="325"/>
      <c r="C35" s="325"/>
      <c r="D35" s="325"/>
      <c r="E35" s="325"/>
      <c r="F35" s="325"/>
      <c r="G35" s="325"/>
      <c r="H35" s="325"/>
      <c r="I35" s="325"/>
      <c r="J35" s="325"/>
    </row>
    <row r="36" spans="1:14" ht="12.75" customHeight="1" x14ac:dyDescent="0.2">
      <c r="A36" s="325" t="s">
        <v>175</v>
      </c>
      <c r="B36" s="325"/>
      <c r="C36" s="325"/>
      <c r="D36" s="325"/>
      <c r="E36" s="325"/>
      <c r="F36" s="325"/>
      <c r="G36" s="325"/>
      <c r="H36" s="325"/>
      <c r="I36" s="325"/>
      <c r="J36" s="325"/>
    </row>
    <row r="37" spans="1:14" ht="16.7" customHeight="1" x14ac:dyDescent="0.2">
      <c r="A37" s="359"/>
      <c r="B37" s="359"/>
      <c r="C37" s="359"/>
      <c r="D37" s="359"/>
      <c r="E37" s="359"/>
      <c r="F37" s="359"/>
      <c r="G37" s="359"/>
      <c r="H37" s="359"/>
      <c r="I37" s="359"/>
      <c r="J37" s="359"/>
    </row>
    <row r="38" spans="1:14" ht="24.75" customHeight="1" x14ac:dyDescent="0.2">
      <c r="A38" s="172"/>
      <c r="B38" s="360"/>
      <c r="C38" s="360"/>
      <c r="D38" s="360"/>
      <c r="E38" s="360"/>
      <c r="F38" s="360"/>
      <c r="G38" s="360"/>
      <c r="H38" s="360"/>
      <c r="I38" s="360"/>
      <c r="J38" s="360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34:J34"/>
    <mergeCell ref="A35:J35"/>
    <mergeCell ref="A37:J37"/>
    <mergeCell ref="B38:F38"/>
    <mergeCell ref="G38:J38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workbookViewId="0">
      <selection activeCell="I57" sqref="I5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27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65" t="s">
        <v>0</v>
      </c>
      <c r="B3" s="366"/>
      <c r="C3" s="366"/>
      <c r="D3" s="367"/>
      <c r="E3" s="374" t="s">
        <v>42</v>
      </c>
      <c r="F3" s="377" t="s">
        <v>43</v>
      </c>
      <c r="G3" s="378"/>
      <c r="H3" s="374" t="s">
        <v>42</v>
      </c>
      <c r="I3" s="379" t="s">
        <v>167</v>
      </c>
      <c r="J3" s="377"/>
    </row>
    <row r="4" spans="1:18" ht="20.100000000000001" customHeight="1" x14ac:dyDescent="0.2">
      <c r="A4" s="368"/>
      <c r="B4" s="369"/>
      <c r="C4" s="369"/>
      <c r="D4" s="370"/>
      <c r="E4" s="375"/>
      <c r="F4" s="380" t="s">
        <v>44</v>
      </c>
      <c r="G4" s="382" t="s">
        <v>45</v>
      </c>
      <c r="H4" s="375"/>
      <c r="I4" s="380" t="s">
        <v>44</v>
      </c>
      <c r="J4" s="375" t="s">
        <v>45</v>
      </c>
    </row>
    <row r="5" spans="1:18" ht="24" customHeight="1" x14ac:dyDescent="0.2">
      <c r="A5" s="371"/>
      <c r="B5" s="372"/>
      <c r="C5" s="372"/>
      <c r="D5" s="373"/>
      <c r="E5" s="376"/>
      <c r="F5" s="381"/>
      <c r="G5" s="383"/>
      <c r="H5" s="376"/>
      <c r="I5" s="381"/>
      <c r="J5" s="381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775242.52</v>
      </c>
      <c r="G6" s="218">
        <v>617899.57200000004</v>
      </c>
      <c r="H6" s="166" t="s">
        <v>8</v>
      </c>
      <c r="I6" s="219">
        <v>21482.269564863</v>
      </c>
      <c r="J6" s="220">
        <v>21350.042007333999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36087.552000000003</v>
      </c>
      <c r="G7" s="206">
        <v>28941.375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700241.31099999999</v>
      </c>
      <c r="G8" s="206">
        <v>548832.14</v>
      </c>
      <c r="H8" s="168" t="s">
        <v>8</v>
      </c>
      <c r="I8" s="209">
        <v>21737.048112903001</v>
      </c>
      <c r="J8" s="211">
        <v>21601.30954206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32214.186000000002</v>
      </c>
      <c r="G9" s="206">
        <v>25407.355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61" t="s">
        <v>52</v>
      </c>
      <c r="C10" s="362"/>
      <c r="D10" s="35" t="s">
        <v>20</v>
      </c>
      <c r="E10" s="54" t="s">
        <v>3</v>
      </c>
      <c r="F10" s="212">
        <v>90.325452092099994</v>
      </c>
      <c r="G10" s="212">
        <v>88.822223686499996</v>
      </c>
      <c r="H10" s="168" t="s">
        <v>3</v>
      </c>
      <c r="I10" s="213">
        <v>101.1859945583</v>
      </c>
      <c r="J10" s="214">
        <v>101.1768948025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394590.57699999999</v>
      </c>
      <c r="G11" s="206">
        <v>390595.14199999999</v>
      </c>
      <c r="H11" s="168" t="s">
        <v>8</v>
      </c>
      <c r="I11" s="209">
        <v>7886.2107531230004</v>
      </c>
      <c r="J11" s="211">
        <v>7882.9364533569997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50035.51</v>
      </c>
      <c r="G12" s="206">
        <v>49549.447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364125.538</v>
      </c>
      <c r="G13" s="206">
        <v>359961.50699999998</v>
      </c>
      <c r="H13" s="168" t="s">
        <v>8</v>
      </c>
      <c r="I13" s="209">
        <v>7941.4907376889996</v>
      </c>
      <c r="J13" s="211">
        <v>7936.7548285270004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45851.031000000003</v>
      </c>
      <c r="G14" s="206">
        <v>45353.739000000001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61" t="s">
        <v>52</v>
      </c>
      <c r="C15" s="362"/>
      <c r="D15" s="35" t="s">
        <v>25</v>
      </c>
      <c r="E15" s="54" t="s">
        <v>3</v>
      </c>
      <c r="F15" s="212">
        <v>92.279329316100004</v>
      </c>
      <c r="G15" s="212">
        <v>92.157189963199997</v>
      </c>
      <c r="H15" s="169" t="s">
        <v>3</v>
      </c>
      <c r="I15" s="213">
        <v>100.7009701655</v>
      </c>
      <c r="J15" s="214">
        <v>100.68271989110001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55948.864999999998</v>
      </c>
      <c r="G16" s="206">
        <v>36840.203999999998</v>
      </c>
      <c r="H16" s="168" t="s">
        <v>35</v>
      </c>
      <c r="I16" s="209">
        <v>31288.809116496999</v>
      </c>
      <c r="J16" s="211">
        <v>30961.536974627001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68761.472999999998</v>
      </c>
      <c r="G17" s="206">
        <v>46793.762000000002</v>
      </c>
      <c r="H17" s="168" t="s">
        <v>35</v>
      </c>
      <c r="I17" s="209">
        <v>32395.415835912001</v>
      </c>
      <c r="J17" s="211">
        <v>32352.217424820999</v>
      </c>
      <c r="M17"/>
      <c r="N17"/>
      <c r="O17"/>
      <c r="P17"/>
      <c r="Q17"/>
      <c r="R17"/>
    </row>
    <row r="18" spans="1:18" ht="18" customHeight="1" x14ac:dyDescent="0.2">
      <c r="A18" s="25"/>
      <c r="B18" s="361" t="s">
        <v>52</v>
      </c>
      <c r="C18" s="362"/>
      <c r="D18" s="35">
        <v>13</v>
      </c>
      <c r="E18" s="54" t="s">
        <v>3</v>
      </c>
      <c r="F18" s="212">
        <v>122.9005682242</v>
      </c>
      <c r="G18" s="212">
        <v>127.01819457889999</v>
      </c>
      <c r="H18" s="169" t="s">
        <v>3</v>
      </c>
      <c r="I18" s="213">
        <v>103.53674924249999</v>
      </c>
      <c r="J18" s="214">
        <v>104.4916389368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24638.982</v>
      </c>
      <c r="G19" s="206">
        <v>12207.022000000001</v>
      </c>
      <c r="H19" s="168" t="s">
        <v>35</v>
      </c>
      <c r="I19" s="209">
        <v>5088.2965376880002</v>
      </c>
      <c r="J19" s="211">
        <v>7178.2703498629999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19237.895</v>
      </c>
      <c r="G20" s="206">
        <v>7556.259</v>
      </c>
      <c r="H20" s="168" t="s">
        <v>35</v>
      </c>
      <c r="I20" s="209">
        <v>4937.007768939</v>
      </c>
      <c r="J20" s="211">
        <v>8216.1649352709992</v>
      </c>
      <c r="M20"/>
      <c r="N20"/>
      <c r="O20"/>
      <c r="P20"/>
      <c r="Q20"/>
      <c r="R20"/>
    </row>
    <row r="21" spans="1:18" ht="18" customHeight="1" x14ac:dyDescent="0.2">
      <c r="A21" s="25"/>
      <c r="B21" s="361" t="s">
        <v>52</v>
      </c>
      <c r="C21" s="362"/>
      <c r="D21" s="35">
        <v>16</v>
      </c>
      <c r="E21" s="54" t="s">
        <v>3</v>
      </c>
      <c r="F21" s="212">
        <v>78.079098397799996</v>
      </c>
      <c r="G21" s="212">
        <v>61.900920634000002</v>
      </c>
      <c r="H21" s="169" t="s">
        <v>3</v>
      </c>
      <c r="I21" s="213">
        <v>97.026730505399996</v>
      </c>
      <c r="J21" s="214">
        <v>114.4588394533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284.46699999999998</v>
      </c>
      <c r="G22" s="223">
        <v>64.611999999999995</v>
      </c>
      <c r="H22" s="168" t="s">
        <v>8</v>
      </c>
      <c r="I22" s="209">
        <v>42591.256176073999</v>
      </c>
      <c r="J22" s="211">
        <v>43132.176234979997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673.50800000000004</v>
      </c>
      <c r="G23" s="223">
        <v>412.48</v>
      </c>
      <c r="H23" s="168" t="s">
        <v>8</v>
      </c>
      <c r="I23" s="209">
        <v>42702.764392593999</v>
      </c>
      <c r="J23" s="211">
        <v>42846.161836501997</v>
      </c>
      <c r="M23"/>
      <c r="N23"/>
      <c r="O23"/>
      <c r="P23"/>
      <c r="Q23"/>
      <c r="R23"/>
    </row>
    <row r="24" spans="1:18" ht="18" customHeight="1" x14ac:dyDescent="0.2">
      <c r="A24" s="25"/>
      <c r="B24" s="361" t="s">
        <v>52</v>
      </c>
      <c r="C24" s="362"/>
      <c r="D24" s="35">
        <v>19</v>
      </c>
      <c r="E24" s="54" t="s">
        <v>3</v>
      </c>
      <c r="F24" s="213">
        <v>236.76138181229999</v>
      </c>
      <c r="G24" s="224">
        <v>638.395344518</v>
      </c>
      <c r="H24" s="168" t="s">
        <v>3</v>
      </c>
      <c r="I24" s="212">
        <v>100.26181011440001</v>
      </c>
      <c r="J24" s="225">
        <v>99.336888551800001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2644.8159999999998</v>
      </c>
      <c r="G25" s="206">
        <v>2094.1759999999999</v>
      </c>
      <c r="H25" s="168" t="s">
        <v>35</v>
      </c>
      <c r="I25" s="209">
        <v>20115.116668187999</v>
      </c>
      <c r="J25" s="211">
        <v>19849.256900212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2899.4540000000002</v>
      </c>
      <c r="G26" s="206">
        <v>2384.4349999999999</v>
      </c>
      <c r="H26" s="168" t="s">
        <v>35</v>
      </c>
      <c r="I26" s="209">
        <v>20188.512661974</v>
      </c>
      <c r="J26" s="211">
        <v>19994.591376389999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61" t="s">
        <v>52</v>
      </c>
      <c r="C27" s="362"/>
      <c r="D27" s="35">
        <v>22</v>
      </c>
      <c r="E27" s="54" t="s">
        <v>3</v>
      </c>
      <c r="F27" s="213">
        <v>109.6278153187</v>
      </c>
      <c r="G27" s="224">
        <v>113.86029636480001</v>
      </c>
      <c r="H27" s="168" t="s">
        <v>3</v>
      </c>
      <c r="I27" s="212">
        <v>100.3648797817</v>
      </c>
      <c r="J27" s="225">
        <v>100.7321910181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53732.385000000002</v>
      </c>
      <c r="G28" s="206">
        <v>40684.995000000003</v>
      </c>
      <c r="H28" s="168" t="s">
        <v>8</v>
      </c>
      <c r="I28" s="206">
        <v>11382.827120473999</v>
      </c>
      <c r="J28" s="215">
        <v>11596.393303192001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59473.392999999996</v>
      </c>
      <c r="G29" s="206">
        <v>45005.731</v>
      </c>
      <c r="H29" s="168" t="s">
        <v>8</v>
      </c>
      <c r="I29" s="206">
        <v>11496.115184232</v>
      </c>
      <c r="J29" s="215">
        <v>11702.654942273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61" t="s">
        <v>52</v>
      </c>
      <c r="C30" s="362"/>
      <c r="D30" s="35">
        <v>25</v>
      </c>
      <c r="E30" s="54" t="s">
        <v>3</v>
      </c>
      <c r="F30" s="213">
        <v>110.68444663309999</v>
      </c>
      <c r="G30" s="224">
        <v>110.6199742682</v>
      </c>
      <c r="H30" s="169" t="s">
        <v>3</v>
      </c>
      <c r="I30" s="212">
        <v>100.9952541891</v>
      </c>
      <c r="J30" s="225">
        <v>100.9163335211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1308801.973</v>
      </c>
      <c r="G31" s="216">
        <v>1101371.6399999999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1218031.102</v>
      </c>
      <c r="G32" s="216">
        <v>1012397.608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63" t="s">
        <v>52</v>
      </c>
      <c r="C33" s="364"/>
      <c r="D33" s="112">
        <v>28</v>
      </c>
      <c r="E33" s="107" t="s">
        <v>3</v>
      </c>
      <c r="F33" s="226">
        <v>93.064583269799996</v>
      </c>
      <c r="G33" s="227">
        <v>91.921525054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85" t="s">
        <v>176</v>
      </c>
      <c r="B34" s="385"/>
      <c r="C34" s="385"/>
      <c r="D34" s="385"/>
      <c r="E34" s="385"/>
      <c r="F34" s="385"/>
      <c r="G34" s="385"/>
      <c r="H34" s="385"/>
      <c r="I34" s="385"/>
      <c r="J34" s="385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33" t="s">
        <v>175</v>
      </c>
      <c r="B35" s="333"/>
      <c r="C35" s="333"/>
      <c r="D35" s="333"/>
      <c r="E35" s="333"/>
      <c r="F35" s="333"/>
      <c r="G35" s="333"/>
      <c r="H35" s="333"/>
      <c r="I35" s="333"/>
      <c r="J35" s="333"/>
      <c r="L35" s="197"/>
      <c r="M35" s="198"/>
      <c r="N35" s="198"/>
      <c r="O35" s="198"/>
      <c r="P35" s="198"/>
      <c r="Q35" s="198"/>
      <c r="R35" s="198"/>
    </row>
    <row r="36" spans="1:18" x14ac:dyDescent="0.2">
      <c r="A36" s="386" t="s">
        <v>66</v>
      </c>
      <c r="B36" s="386"/>
      <c r="C36" s="386"/>
      <c r="D36" s="386"/>
      <c r="E36" s="386"/>
      <c r="F36" s="386"/>
      <c r="G36" s="386"/>
      <c r="H36" s="386"/>
      <c r="I36" s="386"/>
      <c r="J36" s="386"/>
      <c r="M36"/>
      <c r="N36"/>
      <c r="O36"/>
      <c r="P36"/>
      <c r="Q36"/>
      <c r="R36"/>
    </row>
    <row r="37" spans="1:18" customFormat="1" ht="15.75" customHeight="1" x14ac:dyDescent="0.2">
      <c r="A37" s="387" t="s">
        <v>193</v>
      </c>
      <c r="B37" s="387"/>
      <c r="C37" s="387"/>
      <c r="D37" s="387"/>
      <c r="E37" s="387"/>
      <c r="F37" s="388" t="s">
        <v>194</v>
      </c>
      <c r="G37" s="388"/>
      <c r="H37" s="388"/>
      <c r="I37" s="388"/>
      <c r="J37" s="388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90"/>
      <c r="N48" s="296"/>
      <c r="O48" s="296"/>
      <c r="P48" s="292"/>
      <c r="Q48" s="292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90"/>
      <c r="N49" s="296"/>
      <c r="O49" s="296"/>
      <c r="P49" s="292"/>
      <c r="Q49" s="292"/>
      <c r="R49"/>
    </row>
    <row r="50" spans="1:19" ht="18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78"/>
      <c r="N50" s="304"/>
      <c r="O50" s="304"/>
      <c r="P50" s="305"/>
      <c r="Q50" s="305"/>
      <c r="R50" s="292"/>
    </row>
    <row r="51" spans="1:19" ht="18" x14ac:dyDescent="0.25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L51" s="306"/>
      <c r="M51" s="307"/>
      <c r="N51" s="307"/>
      <c r="O51" s="308"/>
      <c r="P51" s="308"/>
      <c r="Q51" s="305"/>
      <c r="R51" s="292"/>
    </row>
    <row r="52" spans="1:19" ht="22.5" x14ac:dyDescent="0.45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L52" s="306"/>
      <c r="M52" s="307"/>
      <c r="N52" s="307"/>
      <c r="O52" s="308"/>
      <c r="P52" s="308"/>
      <c r="Q52" s="305"/>
      <c r="R52" s="292"/>
      <c r="S52" s="278"/>
    </row>
    <row r="53" spans="1:19" ht="18" x14ac:dyDescent="0.25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L53" s="306"/>
      <c r="M53" s="307"/>
      <c r="N53" s="307"/>
      <c r="O53" s="308"/>
      <c r="P53" s="308"/>
      <c r="Q53" s="305"/>
      <c r="R53" s="293"/>
      <c r="S53" s="293"/>
    </row>
    <row r="54" spans="1:19" ht="18" x14ac:dyDescent="0.25">
      <c r="L54" s="306"/>
      <c r="M54" s="307"/>
      <c r="N54" s="307"/>
      <c r="O54" s="308"/>
      <c r="P54" s="308"/>
      <c r="Q54" s="305"/>
      <c r="R54" s="293"/>
      <c r="S54" s="293"/>
    </row>
    <row r="55" spans="1:19" ht="18" x14ac:dyDescent="0.25">
      <c r="L55" s="306"/>
      <c r="M55" s="307"/>
      <c r="N55" s="307"/>
      <c r="O55" s="308"/>
      <c r="P55" s="308"/>
      <c r="Q55" s="293"/>
      <c r="R55" s="293"/>
      <c r="S55" s="277"/>
    </row>
    <row r="56" spans="1:19" ht="18" x14ac:dyDescent="0.25">
      <c r="L56" s="290"/>
      <c r="M56" s="291"/>
      <c r="N56" s="299"/>
      <c r="O56" s="300"/>
      <c r="P56" s="300"/>
      <c r="Q56" s="293"/>
      <c r="R56" s="293"/>
      <c r="S56" s="277"/>
    </row>
    <row r="57" spans="1:19" ht="18" x14ac:dyDescent="0.25">
      <c r="L57" s="290"/>
      <c r="M57" s="291"/>
      <c r="N57" s="299"/>
      <c r="O57" s="300"/>
      <c r="P57" s="300"/>
      <c r="Q57" s="293"/>
      <c r="R57" s="293"/>
      <c r="S57" s="277"/>
    </row>
    <row r="58" spans="1:19" x14ac:dyDescent="0.2">
      <c r="M58" s="265"/>
      <c r="N58" s="265"/>
      <c r="O58" s="265"/>
      <c r="P58" s="265"/>
      <c r="Q58" s="265"/>
      <c r="R58" s="265"/>
    </row>
    <row r="59" spans="1:19" x14ac:dyDescent="0.2">
      <c r="M59" s="265"/>
      <c r="N59" s="265"/>
      <c r="O59" s="265"/>
      <c r="P59" s="265"/>
      <c r="Q59" s="265"/>
      <c r="R59" s="265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workbookViewId="0">
      <selection activeCell="M11" sqref="M11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27" t="s">
        <v>196</v>
      </c>
      <c r="B1" s="328"/>
      <c r="C1" s="328"/>
      <c r="D1" s="328"/>
      <c r="E1" s="328"/>
      <c r="F1" s="328"/>
      <c r="G1" s="328"/>
      <c r="H1" s="328"/>
      <c r="I1" s="328"/>
      <c r="J1" s="328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65" t="s">
        <v>0</v>
      </c>
      <c r="B3" s="366"/>
      <c r="C3" s="366"/>
      <c r="D3" s="367"/>
      <c r="E3" s="374" t="s">
        <v>42</v>
      </c>
      <c r="F3" s="377" t="s">
        <v>43</v>
      </c>
      <c r="G3" s="378"/>
      <c r="H3" s="374" t="s">
        <v>42</v>
      </c>
      <c r="I3" s="379" t="s">
        <v>167</v>
      </c>
      <c r="J3" s="377"/>
    </row>
    <row r="4" spans="1:11" ht="20.100000000000001" customHeight="1" x14ac:dyDescent="0.2">
      <c r="A4" s="368"/>
      <c r="B4" s="369"/>
      <c r="C4" s="369"/>
      <c r="D4" s="370"/>
      <c r="E4" s="375"/>
      <c r="F4" s="380" t="s">
        <v>44</v>
      </c>
      <c r="G4" s="382" t="s">
        <v>45</v>
      </c>
      <c r="H4" s="375"/>
      <c r="I4" s="380" t="s">
        <v>44</v>
      </c>
      <c r="J4" s="375" t="s">
        <v>45</v>
      </c>
    </row>
    <row r="5" spans="1:11" ht="20.100000000000001" customHeight="1" x14ac:dyDescent="0.2">
      <c r="A5" s="371"/>
      <c r="B5" s="372"/>
      <c r="C5" s="372"/>
      <c r="D5" s="373"/>
      <c r="E5" s="376"/>
      <c r="F5" s="381"/>
      <c r="G5" s="383"/>
      <c r="H5" s="376"/>
      <c r="I5" s="381"/>
      <c r="J5" s="381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8967.5889999999999</v>
      </c>
      <c r="G6" s="206">
        <v>1696.482</v>
      </c>
      <c r="H6" s="176" t="s">
        <v>8</v>
      </c>
      <c r="I6" s="209">
        <v>22283.156660156001</v>
      </c>
      <c r="J6" s="210">
        <v>22568.604496475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402.43799999999999</v>
      </c>
      <c r="G7" s="206">
        <v>75.17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9243.3770000000004</v>
      </c>
      <c r="G8" s="206">
        <v>1749.192</v>
      </c>
      <c r="H8" s="168" t="s">
        <v>8</v>
      </c>
      <c r="I8" s="209">
        <v>22421.775621589</v>
      </c>
      <c r="J8" s="211">
        <v>22542.877026573999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412.25</v>
      </c>
      <c r="G9" s="206">
        <v>77.593999999999994</v>
      </c>
      <c r="H9" s="168"/>
      <c r="I9" s="177"/>
      <c r="J9" s="178"/>
    </row>
    <row r="10" spans="1:11" ht="24.95" customHeight="1" x14ac:dyDescent="0.2">
      <c r="A10" s="70"/>
      <c r="B10" s="361" t="s">
        <v>52</v>
      </c>
      <c r="C10" s="362"/>
      <c r="D10" s="35" t="s">
        <v>20</v>
      </c>
      <c r="E10" s="54" t="s">
        <v>3</v>
      </c>
      <c r="F10" s="212">
        <v>103.0753862605</v>
      </c>
      <c r="G10" s="212">
        <v>103.1070179348</v>
      </c>
      <c r="H10" s="169" t="s">
        <v>3</v>
      </c>
      <c r="I10" s="213">
        <v>100.6220795534</v>
      </c>
      <c r="J10" s="214">
        <v>99.886003275500002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61" t="s">
        <v>52</v>
      </c>
      <c r="C15" s="362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6420.866</v>
      </c>
      <c r="G16" s="206">
        <v>4119.2870000000003</v>
      </c>
      <c r="H16" s="168" t="s">
        <v>35</v>
      </c>
      <c r="I16" s="209">
        <v>34294.002029588999</v>
      </c>
      <c r="J16" s="211">
        <v>34224.717514124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6618.4489999999996</v>
      </c>
      <c r="G17" s="206">
        <v>4387.6710000000003</v>
      </c>
      <c r="H17" s="168" t="s">
        <v>35</v>
      </c>
      <c r="I17" s="209">
        <v>34276.320491375001</v>
      </c>
      <c r="J17" s="211">
        <v>34040.132819227998</v>
      </c>
    </row>
    <row r="18" spans="1:13" ht="24.95" customHeight="1" x14ac:dyDescent="0.2">
      <c r="A18" s="70"/>
      <c r="B18" s="361" t="s">
        <v>52</v>
      </c>
      <c r="C18" s="362"/>
      <c r="D18" s="35">
        <v>13</v>
      </c>
      <c r="E18" s="54" t="s">
        <v>3</v>
      </c>
      <c r="F18" s="212">
        <v>103.0772017357</v>
      </c>
      <c r="G18" s="212">
        <v>106.5153022841</v>
      </c>
      <c r="H18" s="169" t="s">
        <v>3</v>
      </c>
      <c r="I18" s="213">
        <v>99.948441309900005</v>
      </c>
      <c r="J18" s="214">
        <v>99.460668463299996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1073.7349999999999</v>
      </c>
      <c r="G19" s="206">
        <v>635.57000000000005</v>
      </c>
      <c r="H19" s="168" t="s">
        <v>35</v>
      </c>
      <c r="I19" s="209">
        <v>17193.239499767998</v>
      </c>
      <c r="J19" s="211">
        <v>17061.823843654998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1233.5440000000001</v>
      </c>
      <c r="G20" s="206">
        <v>815.86699999999996</v>
      </c>
      <c r="H20" s="168" t="s">
        <v>35</v>
      </c>
      <c r="I20" s="209">
        <v>16693.877551019999</v>
      </c>
      <c r="J20" s="211">
        <v>16506.504542052</v>
      </c>
    </row>
    <row r="21" spans="1:13" ht="24.95" customHeight="1" x14ac:dyDescent="0.2">
      <c r="A21" s="70"/>
      <c r="B21" s="361" t="s">
        <v>52</v>
      </c>
      <c r="C21" s="362"/>
      <c r="D21" s="35">
        <v>16</v>
      </c>
      <c r="E21" s="54" t="s">
        <v>3</v>
      </c>
      <c r="F21" s="212">
        <v>114.88346752219999</v>
      </c>
      <c r="G21" s="212">
        <v>128.36776436900001</v>
      </c>
      <c r="H21" s="169" t="s">
        <v>3</v>
      </c>
      <c r="I21" s="213">
        <v>97.095591271499998</v>
      </c>
      <c r="J21" s="214">
        <v>96.745252402700004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3998.1</v>
      </c>
      <c r="G22" s="206">
        <v>1025.0139999999999</v>
      </c>
      <c r="H22" s="168" t="s">
        <v>8</v>
      </c>
      <c r="I22" s="209">
        <v>40319.126997765998</v>
      </c>
      <c r="J22" s="211">
        <v>40317.168181562003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4185.7820000000002</v>
      </c>
      <c r="G23" s="206">
        <v>1018.494</v>
      </c>
      <c r="H23" s="168" t="s">
        <v>8</v>
      </c>
      <c r="I23" s="209">
        <v>39849.969001860001</v>
      </c>
      <c r="J23" s="211">
        <v>39849.489216798996</v>
      </c>
      <c r="L23" s="269"/>
      <c r="M23" s="269"/>
    </row>
    <row r="24" spans="1:13" ht="24.95" customHeight="1" x14ac:dyDescent="0.2">
      <c r="A24" s="70"/>
      <c r="B24" s="361" t="s">
        <v>52</v>
      </c>
      <c r="C24" s="362"/>
      <c r="D24" s="35">
        <v>19</v>
      </c>
      <c r="E24" s="54" t="s">
        <v>3</v>
      </c>
      <c r="F24" s="212">
        <v>104.6942797829</v>
      </c>
      <c r="G24" s="212">
        <v>99.363911127099996</v>
      </c>
      <c r="H24" s="169" t="s">
        <v>3</v>
      </c>
      <c r="I24" s="213">
        <v>98.836388506299997</v>
      </c>
      <c r="J24" s="214">
        <v>98.840000461700001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262.923</v>
      </c>
      <c r="G25" s="206">
        <v>133.63</v>
      </c>
      <c r="H25" s="168" t="s">
        <v>35</v>
      </c>
      <c r="I25" s="209">
        <v>20814.043698542999</v>
      </c>
      <c r="J25" s="211">
        <v>20345.615103532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262.012</v>
      </c>
      <c r="G26" s="206">
        <v>136.55199999999999</v>
      </c>
      <c r="H26" s="168" t="s">
        <v>35</v>
      </c>
      <c r="I26" s="209">
        <v>20682.980738869999</v>
      </c>
      <c r="J26" s="211">
        <v>20466.426858513001</v>
      </c>
    </row>
    <row r="27" spans="1:13" s="37" customFormat="1" ht="24.95" customHeight="1" x14ac:dyDescent="0.2">
      <c r="A27" s="181"/>
      <c r="B27" s="361" t="s">
        <v>52</v>
      </c>
      <c r="C27" s="362"/>
      <c r="D27" s="35">
        <v>22</v>
      </c>
      <c r="E27" s="54" t="s">
        <v>3</v>
      </c>
      <c r="F27" s="212">
        <v>99.653510723699995</v>
      </c>
      <c r="G27" s="212">
        <v>102.1866347377</v>
      </c>
      <c r="H27" s="169" t="s">
        <v>3</v>
      </c>
      <c r="I27" s="213">
        <v>99.370314766500002</v>
      </c>
      <c r="J27" s="214">
        <v>100.59379750559999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3065.9459999999999</v>
      </c>
      <c r="G28" s="206">
        <v>869.35299999999995</v>
      </c>
      <c r="H28" s="168" t="s">
        <v>8</v>
      </c>
      <c r="I28" s="206">
        <v>9052.3397433059999</v>
      </c>
      <c r="J28" s="215">
        <v>9208.1748948749992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3145.9360000000001</v>
      </c>
      <c r="G29" s="206">
        <v>852.70500000000004</v>
      </c>
      <c r="H29" s="168" t="s">
        <v>8</v>
      </c>
      <c r="I29" s="206">
        <v>8727.7529324290008</v>
      </c>
      <c r="J29" s="215">
        <v>8975.9365888060001</v>
      </c>
    </row>
    <row r="30" spans="1:13" s="37" customFormat="1" ht="24.95" customHeight="1" x14ac:dyDescent="0.2">
      <c r="A30" s="181"/>
      <c r="B30" s="361" t="s">
        <v>52</v>
      </c>
      <c r="C30" s="362"/>
      <c r="D30" s="35">
        <v>25</v>
      </c>
      <c r="E30" s="54" t="s">
        <v>3</v>
      </c>
      <c r="F30" s="212">
        <v>102.6089826761</v>
      </c>
      <c r="G30" s="212">
        <v>98.085012647300005</v>
      </c>
      <c r="H30" s="169" t="s">
        <v>3</v>
      </c>
      <c r="I30" s="213">
        <v>96.4143324259</v>
      </c>
      <c r="J30" s="214">
        <v>97.477911652200007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23789.159</v>
      </c>
      <c r="G31" s="216">
        <v>8479.3359999999993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24689.1</v>
      </c>
      <c r="G32" s="216">
        <v>8960.4809999999998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89" t="s">
        <v>52</v>
      </c>
      <c r="C33" s="390"/>
      <c r="D33" s="112">
        <v>28</v>
      </c>
      <c r="E33" s="107" t="s">
        <v>3</v>
      </c>
      <c r="F33" s="217">
        <v>103.78298787280001</v>
      </c>
      <c r="G33" s="217">
        <v>105.6743240273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91" t="s">
        <v>161</v>
      </c>
      <c r="B34" s="391"/>
      <c r="C34" s="391"/>
      <c r="D34" s="391"/>
      <c r="E34" s="391"/>
      <c r="F34" s="391"/>
      <c r="G34" s="391"/>
      <c r="H34" s="391"/>
      <c r="I34" s="391"/>
      <c r="J34" s="391"/>
    </row>
    <row r="35" spans="1:14" ht="12.75" customHeight="1" x14ac:dyDescent="0.2">
      <c r="A35" s="325"/>
      <c r="B35" s="325"/>
      <c r="C35" s="325"/>
      <c r="D35" s="325"/>
      <c r="E35" s="325"/>
      <c r="F35" s="325"/>
      <c r="G35" s="325"/>
      <c r="H35" s="325"/>
      <c r="I35" s="325"/>
      <c r="J35" s="325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59" t="s">
        <v>66</v>
      </c>
      <c r="B37" s="359"/>
      <c r="C37" s="359"/>
      <c r="D37" s="359"/>
      <c r="E37" s="359"/>
      <c r="F37" s="359"/>
      <c r="G37" s="359"/>
      <c r="H37" s="359"/>
      <c r="I37" s="359"/>
      <c r="J37" s="359"/>
    </row>
    <row r="38" spans="1:14" ht="24.75" customHeight="1" x14ac:dyDescent="0.2">
      <c r="A38" s="172"/>
      <c r="B38" s="360" t="s">
        <v>165</v>
      </c>
      <c r="C38" s="360"/>
      <c r="D38" s="360"/>
      <c r="E38" s="360"/>
      <c r="F38" s="360"/>
      <c r="G38" s="360" t="s">
        <v>166</v>
      </c>
      <c r="H38" s="360"/>
      <c r="I38" s="360"/>
      <c r="J38" s="360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B10:C10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A35:J35"/>
    <mergeCell ref="A37:J37"/>
    <mergeCell ref="B38:F38"/>
    <mergeCell ref="G38:J38"/>
    <mergeCell ref="B15:C15"/>
    <mergeCell ref="B18:C18"/>
    <mergeCell ref="B21:C21"/>
    <mergeCell ref="B24:C24"/>
    <mergeCell ref="B27:C27"/>
    <mergeCell ref="B30:C30"/>
    <mergeCell ref="B33:C33"/>
    <mergeCell ref="A34:J3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workbookViewId="0">
      <selection activeCell="I57" sqref="I5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27" t="s">
        <v>197</v>
      </c>
      <c r="B1" s="328"/>
      <c r="C1" s="328"/>
      <c r="D1" s="328"/>
      <c r="E1" s="328"/>
      <c r="F1" s="328"/>
      <c r="G1" s="328"/>
      <c r="H1" s="328"/>
      <c r="I1" s="328"/>
      <c r="J1" s="328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65" t="s">
        <v>0</v>
      </c>
      <c r="B3" s="366"/>
      <c r="C3" s="366"/>
      <c r="D3" s="367"/>
      <c r="E3" s="374" t="s">
        <v>42</v>
      </c>
      <c r="F3" s="377" t="s">
        <v>43</v>
      </c>
      <c r="G3" s="378"/>
      <c r="H3" s="374" t="s">
        <v>42</v>
      </c>
      <c r="I3" s="379" t="s">
        <v>167</v>
      </c>
      <c r="J3" s="377"/>
    </row>
    <row r="4" spans="1:18" ht="20.100000000000001" customHeight="1" x14ac:dyDescent="0.2">
      <c r="A4" s="368"/>
      <c r="B4" s="369"/>
      <c r="C4" s="369"/>
      <c r="D4" s="370"/>
      <c r="E4" s="375"/>
      <c r="F4" s="380" t="s">
        <v>44</v>
      </c>
      <c r="G4" s="382" t="s">
        <v>45</v>
      </c>
      <c r="H4" s="375"/>
      <c r="I4" s="380" t="s">
        <v>44</v>
      </c>
      <c r="J4" s="375" t="s">
        <v>45</v>
      </c>
    </row>
    <row r="5" spans="1:18" ht="24" customHeight="1" x14ac:dyDescent="0.2">
      <c r="A5" s="371"/>
      <c r="B5" s="372"/>
      <c r="C5" s="372"/>
      <c r="D5" s="373"/>
      <c r="E5" s="376"/>
      <c r="F5" s="381"/>
      <c r="G5" s="383"/>
      <c r="H5" s="376"/>
      <c r="I5" s="381"/>
      <c r="J5" s="381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85014.104000000007</v>
      </c>
      <c r="G6" s="206">
        <v>18174.464</v>
      </c>
      <c r="H6" s="176" t="s">
        <v>8</v>
      </c>
      <c r="I6" s="209">
        <v>22177.391787066001</v>
      </c>
      <c r="J6" s="210">
        <v>22198.523556167998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3833.3679999999999</v>
      </c>
      <c r="G7" s="206">
        <v>818.72400000000005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78823.717000000004</v>
      </c>
      <c r="G8" s="206">
        <v>16136.504999999999</v>
      </c>
      <c r="H8" s="168" t="s">
        <v>8</v>
      </c>
      <c r="I8" s="209">
        <v>22209.932573126</v>
      </c>
      <c r="J8" s="211">
        <v>22481.505166014998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3549.03</v>
      </c>
      <c r="G9" s="206">
        <v>717.76800000000003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61" t="s">
        <v>52</v>
      </c>
      <c r="C10" s="362"/>
      <c r="D10" s="35" t="s">
        <v>20</v>
      </c>
      <c r="E10" s="54" t="s">
        <v>3</v>
      </c>
      <c r="F10" s="212">
        <v>92.718399996299993</v>
      </c>
      <c r="G10" s="212">
        <v>88.786689940299993</v>
      </c>
      <c r="H10" s="169" t="s">
        <v>3</v>
      </c>
      <c r="I10" s="213">
        <v>100.146729545</v>
      </c>
      <c r="J10" s="214">
        <v>101.2747767172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61" t="s">
        <v>52</v>
      </c>
      <c r="C15" s="362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71822.785000000003</v>
      </c>
      <c r="G16" s="206">
        <v>47167.83</v>
      </c>
      <c r="H16" s="168" t="s">
        <v>35</v>
      </c>
      <c r="I16" s="209">
        <v>34563.269456485003</v>
      </c>
      <c r="J16" s="211">
        <v>34454.096223168999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74349.563999999998</v>
      </c>
      <c r="G17" s="206">
        <v>49789.805</v>
      </c>
      <c r="H17" s="168" t="s">
        <v>35</v>
      </c>
      <c r="I17" s="209">
        <v>34442.190285994999</v>
      </c>
      <c r="J17" s="211">
        <v>34292.979175490997</v>
      </c>
      <c r="M17"/>
      <c r="N17"/>
      <c r="O17"/>
      <c r="P17"/>
      <c r="Q17"/>
      <c r="R17"/>
    </row>
    <row r="18" spans="1:18" ht="24.95" customHeight="1" x14ac:dyDescent="0.2">
      <c r="A18" s="70"/>
      <c r="B18" s="361" t="s">
        <v>52</v>
      </c>
      <c r="C18" s="362"/>
      <c r="D18" s="35">
        <v>13</v>
      </c>
      <c r="E18" s="54" t="s">
        <v>3</v>
      </c>
      <c r="F18" s="212">
        <v>103.51807438269999</v>
      </c>
      <c r="G18" s="212">
        <v>105.55882049269999</v>
      </c>
      <c r="H18" s="169" t="s">
        <v>3</v>
      </c>
      <c r="I18" s="213">
        <v>99.649688318299994</v>
      </c>
      <c r="J18" s="214">
        <v>99.532371864799998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13909.53</v>
      </c>
      <c r="G19" s="206">
        <v>9497.4639999999999</v>
      </c>
      <c r="H19" s="168" t="s">
        <v>35</v>
      </c>
      <c r="I19" s="209">
        <v>17055.962860643001</v>
      </c>
      <c r="J19" s="211">
        <v>16979.981513695999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12919.784</v>
      </c>
      <c r="G20" s="206">
        <v>8845.6869999999999</v>
      </c>
      <c r="H20" s="168" t="s">
        <v>35</v>
      </c>
      <c r="I20" s="209">
        <v>16925.466440641001</v>
      </c>
      <c r="J20" s="211">
        <v>16837.414034974001</v>
      </c>
      <c r="M20"/>
      <c r="N20"/>
      <c r="O20"/>
      <c r="P20"/>
      <c r="Q20"/>
      <c r="R20"/>
    </row>
    <row r="21" spans="1:18" ht="24.95" customHeight="1" x14ac:dyDescent="0.2">
      <c r="A21" s="70"/>
      <c r="B21" s="361" t="s">
        <v>52</v>
      </c>
      <c r="C21" s="362"/>
      <c r="D21" s="35">
        <v>16</v>
      </c>
      <c r="E21" s="54" t="s">
        <v>3</v>
      </c>
      <c r="F21" s="212">
        <v>92.884403714599998</v>
      </c>
      <c r="G21" s="212">
        <v>93.137357509300003</v>
      </c>
      <c r="H21" s="169" t="s">
        <v>3</v>
      </c>
      <c r="I21" s="213">
        <v>99.234892681999995</v>
      </c>
      <c r="J21" s="214">
        <v>99.160379069900003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37897.599000000002</v>
      </c>
      <c r="G22" s="206">
        <v>10201.802</v>
      </c>
      <c r="H22" s="168" t="s">
        <v>8</v>
      </c>
      <c r="I22" s="209">
        <v>40286.505809342998</v>
      </c>
      <c r="J22" s="211">
        <v>40289.992006594999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42516.512000000002</v>
      </c>
      <c r="G23" s="206">
        <v>11111.804</v>
      </c>
      <c r="H23" s="168" t="s">
        <v>8</v>
      </c>
      <c r="I23" s="209">
        <v>40336.498664990002</v>
      </c>
      <c r="J23" s="211">
        <v>40338.619695005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61" t="s">
        <v>52</v>
      </c>
      <c r="C24" s="362"/>
      <c r="D24" s="35">
        <v>19</v>
      </c>
      <c r="E24" s="54" t="s">
        <v>3</v>
      </c>
      <c r="F24" s="212">
        <v>112.18787765419999</v>
      </c>
      <c r="G24" s="212">
        <v>108.9200123664</v>
      </c>
      <c r="H24" s="169" t="s">
        <v>3</v>
      </c>
      <c r="I24" s="213">
        <v>100.12409330280001</v>
      </c>
      <c r="J24" s="214">
        <v>100.12069421210001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3149.123</v>
      </c>
      <c r="G25" s="206">
        <v>1605.931</v>
      </c>
      <c r="H25" s="168" t="s">
        <v>35</v>
      </c>
      <c r="I25" s="209">
        <v>20397.195414211001</v>
      </c>
      <c r="J25" s="211">
        <v>20163.613535061999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3152.6990000000001</v>
      </c>
      <c r="G26" s="206">
        <v>1597.6189999999999</v>
      </c>
      <c r="H26" s="168" t="s">
        <v>35</v>
      </c>
      <c r="I26" s="209">
        <v>20492.697195229</v>
      </c>
      <c r="J26" s="211">
        <v>20367.661494920001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61" t="s">
        <v>52</v>
      </c>
      <c r="C27" s="362"/>
      <c r="D27" s="35">
        <v>22</v>
      </c>
      <c r="E27" s="54" t="s">
        <v>3</v>
      </c>
      <c r="F27" s="212">
        <v>100.1135554248</v>
      </c>
      <c r="G27" s="212">
        <v>99.482418609500002</v>
      </c>
      <c r="H27" s="169" t="s">
        <v>3</v>
      </c>
      <c r="I27" s="213">
        <v>100.46821035479999</v>
      </c>
      <c r="J27" s="214">
        <v>101.01196127119999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39236.521999999997</v>
      </c>
      <c r="G28" s="206">
        <v>10896.552</v>
      </c>
      <c r="H28" s="168" t="s">
        <v>8</v>
      </c>
      <c r="I28" s="206">
        <v>9169.5798165359993</v>
      </c>
      <c r="J28" s="215">
        <v>9404.2158027009991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34821.326999999997</v>
      </c>
      <c r="G29" s="206">
        <v>9987.0910000000003</v>
      </c>
      <c r="H29" s="168" t="s">
        <v>8</v>
      </c>
      <c r="I29" s="206">
        <v>9246.7080106049998</v>
      </c>
      <c r="J29" s="215">
        <v>9432.7473063029993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61" t="s">
        <v>52</v>
      </c>
      <c r="C30" s="362"/>
      <c r="D30" s="35">
        <v>25</v>
      </c>
      <c r="E30" s="54" t="s">
        <v>3</v>
      </c>
      <c r="F30" s="212">
        <v>88.747231469699997</v>
      </c>
      <c r="G30" s="212">
        <v>91.653680907500004</v>
      </c>
      <c r="H30" s="169" t="s">
        <v>3</v>
      </c>
      <c r="I30" s="213">
        <v>100.8411311708</v>
      </c>
      <c r="J30" s="214">
        <v>100.3033905665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251029.663</v>
      </c>
      <c r="G31" s="216">
        <v>97544.043000000005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246583.603</v>
      </c>
      <c r="G32" s="216">
        <v>97468.510999999999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89" t="s">
        <v>52</v>
      </c>
      <c r="C33" s="390"/>
      <c r="D33" s="112">
        <v>28</v>
      </c>
      <c r="E33" s="107" t="s">
        <v>3</v>
      </c>
      <c r="F33" s="217">
        <v>98.228870665399995</v>
      </c>
      <c r="G33" s="217">
        <v>99.922566260699995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91" t="s">
        <v>161</v>
      </c>
      <c r="B34" s="391"/>
      <c r="C34" s="391"/>
      <c r="D34" s="391"/>
      <c r="E34" s="391"/>
      <c r="F34" s="391"/>
      <c r="G34" s="391"/>
      <c r="H34" s="391"/>
      <c r="I34" s="391"/>
      <c r="J34" s="391"/>
      <c r="M34"/>
      <c r="N34"/>
      <c r="O34"/>
      <c r="P34"/>
      <c r="Q34"/>
      <c r="R34"/>
    </row>
    <row r="35" spans="1:18" ht="4.5" customHeight="1" x14ac:dyDescent="0.2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M35"/>
      <c r="N35"/>
      <c r="O35"/>
      <c r="P35"/>
      <c r="Q35"/>
      <c r="R35"/>
    </row>
    <row r="36" spans="1:18" x14ac:dyDescent="0.2">
      <c r="A36" s="386"/>
      <c r="B36" s="386"/>
      <c r="C36" s="386"/>
      <c r="D36" s="386"/>
      <c r="E36" s="386"/>
      <c r="F36" s="386"/>
      <c r="G36" s="386"/>
      <c r="H36" s="386"/>
      <c r="I36" s="386"/>
      <c r="J36" s="386"/>
      <c r="M36"/>
      <c r="N36"/>
      <c r="O36"/>
      <c r="P36"/>
      <c r="Q36"/>
      <c r="R36"/>
    </row>
    <row r="37" spans="1:18" customFormat="1" ht="15.75" customHeight="1" x14ac:dyDescent="0.2">
      <c r="A37" s="387"/>
      <c r="B37" s="387"/>
      <c r="C37" s="387"/>
      <c r="D37" s="387"/>
      <c r="E37" s="387"/>
      <c r="F37" s="387"/>
      <c r="G37" s="387"/>
      <c r="H37" s="387"/>
      <c r="I37" s="387"/>
      <c r="J37" s="387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M52"/>
      <c r="N52"/>
      <c r="O52"/>
      <c r="P52"/>
      <c r="Q52"/>
      <c r="R52"/>
    </row>
    <row r="53" spans="1:18" x14ac:dyDescent="0.2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1"/>
  <sheetViews>
    <sheetView tabSelected="1" workbookViewId="0">
      <selection activeCell="C21" sqref="C21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38" t="s">
        <v>198</v>
      </c>
      <c r="B1" s="317"/>
      <c r="C1" s="317"/>
      <c r="D1" s="317"/>
      <c r="E1" s="317"/>
      <c r="F1" s="317"/>
      <c r="G1" s="317"/>
      <c r="H1" s="317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318" t="s">
        <v>0</v>
      </c>
      <c r="B3" s="318"/>
      <c r="C3" s="318"/>
      <c r="D3" s="318"/>
      <c r="E3" s="374" t="s">
        <v>42</v>
      </c>
      <c r="F3" s="323">
        <v>2019</v>
      </c>
      <c r="G3" s="323">
        <v>2020</v>
      </c>
      <c r="H3" s="322" t="s">
        <v>1</v>
      </c>
    </row>
    <row r="4" spans="1:14" ht="15.95" customHeight="1" x14ac:dyDescent="0.2">
      <c r="A4" s="318"/>
      <c r="B4" s="318"/>
      <c r="C4" s="318"/>
      <c r="D4" s="318"/>
      <c r="E4" s="375"/>
      <c r="F4" s="393"/>
      <c r="G4" s="393"/>
      <c r="H4" s="322"/>
      <c r="K4"/>
      <c r="L4"/>
      <c r="M4"/>
      <c r="N4"/>
    </row>
    <row r="5" spans="1:14" ht="20.100000000000001" customHeight="1" x14ac:dyDescent="0.2">
      <c r="A5" s="318"/>
      <c r="B5" s="318"/>
      <c r="C5" s="318"/>
      <c r="D5" s="319"/>
      <c r="E5" s="376"/>
      <c r="F5" s="394"/>
      <c r="G5" s="394"/>
      <c r="H5" s="20" t="s">
        <v>3</v>
      </c>
      <c r="K5"/>
      <c r="L5"/>
      <c r="M5"/>
      <c r="N5"/>
    </row>
    <row r="6" spans="1:14" ht="35.1" customHeight="1" x14ac:dyDescent="0.25">
      <c r="A6" s="3"/>
      <c r="B6" s="395" t="s">
        <v>177</v>
      </c>
      <c r="C6" s="200" t="s">
        <v>179</v>
      </c>
      <c r="D6" s="199" t="s">
        <v>16</v>
      </c>
      <c r="E6" s="54" t="s">
        <v>6</v>
      </c>
      <c r="F6" s="203">
        <v>9219.9</v>
      </c>
      <c r="G6" s="204">
        <v>8775</v>
      </c>
      <c r="H6" s="135">
        <f>G6/F6*100</f>
        <v>95.174568053883448</v>
      </c>
      <c r="K6"/>
      <c r="L6"/>
      <c r="M6"/>
      <c r="N6"/>
    </row>
    <row r="7" spans="1:14" ht="35.1" customHeight="1" x14ac:dyDescent="0.25">
      <c r="A7" s="7"/>
      <c r="B7" s="395"/>
      <c r="C7" s="200" t="s">
        <v>180</v>
      </c>
      <c r="D7" s="120" t="s">
        <v>17</v>
      </c>
      <c r="E7" s="54" t="s">
        <v>6</v>
      </c>
      <c r="F7" s="205">
        <v>314.3</v>
      </c>
      <c r="G7" s="206">
        <v>426</v>
      </c>
      <c r="H7" s="89">
        <f>G7/F7*100</f>
        <v>135.53929366846961</v>
      </c>
      <c r="K7"/>
      <c r="L7"/>
      <c r="M7"/>
      <c r="N7"/>
    </row>
    <row r="8" spans="1:14" ht="35.1" customHeight="1" x14ac:dyDescent="0.25">
      <c r="A8" s="3"/>
      <c r="B8" s="395" t="s">
        <v>178</v>
      </c>
      <c r="C8" s="200" t="s">
        <v>179</v>
      </c>
      <c r="D8" s="120" t="s">
        <v>18</v>
      </c>
      <c r="E8" s="54" t="s">
        <v>6</v>
      </c>
      <c r="F8" s="205">
        <v>65.7</v>
      </c>
      <c r="G8" s="206">
        <v>78.900000000000006</v>
      </c>
      <c r="H8" s="89">
        <f>G8/F8*100</f>
        <v>120.09132420091323</v>
      </c>
      <c r="K8"/>
      <c r="L8"/>
      <c r="M8"/>
      <c r="N8"/>
    </row>
    <row r="9" spans="1:14" ht="35.1" customHeight="1" x14ac:dyDescent="0.25">
      <c r="A9" s="7"/>
      <c r="B9" s="395"/>
      <c r="C9" s="200" t="s">
        <v>180</v>
      </c>
      <c r="D9" s="201" t="s">
        <v>19</v>
      </c>
      <c r="E9" s="102" t="s">
        <v>6</v>
      </c>
      <c r="F9" s="207">
        <v>15612.1</v>
      </c>
      <c r="G9" s="208">
        <v>24163.9</v>
      </c>
      <c r="H9" s="202">
        <f>G9/F9*100</f>
        <v>154.77674367958187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39"/>
      <c r="B11" s="339"/>
      <c r="C11" s="339"/>
      <c r="D11" s="339"/>
      <c r="E11" s="339"/>
      <c r="F11" s="339"/>
      <c r="G11" s="339"/>
      <c r="H11" s="339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zoomScaleNormal="100" workbookViewId="0">
      <selection activeCell="I57" sqref="I57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27" t="s">
        <v>62</v>
      </c>
      <c r="B1" s="328"/>
      <c r="C1" s="328"/>
      <c r="D1" s="328"/>
      <c r="E1" s="328"/>
      <c r="F1" s="328"/>
      <c r="G1" s="328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20" t="s">
        <v>0</v>
      </c>
      <c r="B3" s="320"/>
      <c r="C3" s="320"/>
      <c r="D3" s="320"/>
      <c r="E3" s="320" t="s">
        <v>190</v>
      </c>
      <c r="F3" s="321"/>
      <c r="G3" s="329" t="s">
        <v>1</v>
      </c>
    </row>
    <row r="4" spans="1:11" ht="15.95" customHeight="1" x14ac:dyDescent="0.2">
      <c r="A4" s="320"/>
      <c r="B4" s="320"/>
      <c r="C4" s="320"/>
      <c r="D4" s="320"/>
      <c r="E4" s="46">
        <v>2019</v>
      </c>
      <c r="F4" s="46">
        <v>2020</v>
      </c>
      <c r="G4" s="329"/>
    </row>
    <row r="5" spans="1:11" ht="15.75" customHeight="1" x14ac:dyDescent="0.2">
      <c r="A5" s="320"/>
      <c r="B5" s="320"/>
      <c r="C5" s="320"/>
      <c r="D5" s="323"/>
      <c r="E5" s="323" t="s">
        <v>2</v>
      </c>
      <c r="F5" s="323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181763.455709</v>
      </c>
      <c r="F6" s="262">
        <v>178368.934477</v>
      </c>
      <c r="G6" s="140">
        <f>F6/E6*100</f>
        <v>98.132451202163224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163895.12870900001</v>
      </c>
      <c r="F7" s="206">
        <v>157744.815477</v>
      </c>
      <c r="G7" s="89">
        <f t="shared" ref="G7:G22" si="0">F7/E7*100</f>
        <v>96.247409376687415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131948.432</v>
      </c>
      <c r="F8" s="206">
        <v>124253.511</v>
      </c>
      <c r="G8" s="89">
        <f t="shared" si="0"/>
        <v>94.16823611818289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122785.257</v>
      </c>
      <c r="F9" s="206">
        <v>114133.048</v>
      </c>
      <c r="G9" s="89">
        <f t="shared" si="0"/>
        <v>92.953381202761179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15667.428819000001</v>
      </c>
      <c r="F10" s="206">
        <v>17037.403504000002</v>
      </c>
      <c r="G10" s="89">
        <f t="shared" si="0"/>
        <v>108.74409388309219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2207.194</v>
      </c>
      <c r="F11" s="206">
        <v>2070.3939999999998</v>
      </c>
      <c r="G11" s="89">
        <f t="shared" si="0"/>
        <v>93.802085362682192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16279.267889999999</v>
      </c>
      <c r="F12" s="206">
        <v>16453.900973</v>
      </c>
      <c r="G12" s="89">
        <f t="shared" si="0"/>
        <v>101.07273302571103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17868.327000000001</v>
      </c>
      <c r="F13" s="206">
        <v>20624.118999999999</v>
      </c>
      <c r="G13" s="89">
        <f t="shared" si="0"/>
        <v>115.42277573048668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181763.455709</v>
      </c>
      <c r="F14" s="216">
        <v>178368.934477</v>
      </c>
      <c r="G14" s="136">
        <f t="shared" si="0"/>
        <v>98.132451202163224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174518.10370899999</v>
      </c>
      <c r="F15" s="206">
        <v>171011.85947699999</v>
      </c>
      <c r="G15" s="89">
        <f t="shared" si="0"/>
        <v>97.990899421044318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13057.299937</v>
      </c>
      <c r="F16" s="206">
        <v>12306.503000000001</v>
      </c>
      <c r="G16" s="89">
        <f t="shared" si="0"/>
        <v>94.249983223005458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11155.491937000001</v>
      </c>
      <c r="F17" s="206">
        <v>10418.825000000001</v>
      </c>
      <c r="G17" s="89">
        <f t="shared" si="0"/>
        <v>93.396374259779094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1901.808</v>
      </c>
      <c r="F18" s="206">
        <v>1887.6780000000001</v>
      </c>
      <c r="G18" s="89">
        <f t="shared" si="0"/>
        <v>99.257022790944205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479.45600000000002</v>
      </c>
      <c r="F19" s="206">
        <v>453.53620000000001</v>
      </c>
      <c r="G19" s="89">
        <f t="shared" si="0"/>
        <v>94.593914770072757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1742.6369999999999</v>
      </c>
      <c r="F20" s="206">
        <v>1708.05</v>
      </c>
      <c r="G20" s="89">
        <f t="shared" si="0"/>
        <v>98.015249303211178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1032.627</v>
      </c>
      <c r="F21" s="206">
        <v>1181.0150000000001</v>
      </c>
      <c r="G21" s="89">
        <f t="shared" si="0"/>
        <v>114.36995158948973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7245.3519999999999</v>
      </c>
      <c r="F22" s="206">
        <v>7357.0749999999998</v>
      </c>
      <c r="G22" s="89">
        <f t="shared" si="0"/>
        <v>101.54199547516809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15" t="s">
        <v>149</v>
      </c>
      <c r="B24" s="315"/>
      <c r="C24" s="315"/>
      <c r="D24" s="315"/>
      <c r="E24" s="315"/>
      <c r="F24" s="315"/>
      <c r="G24" s="315"/>
    </row>
    <row r="25" spans="1:11" ht="12.75" customHeight="1" x14ac:dyDescent="0.2">
      <c r="A25" s="315"/>
      <c r="B25" s="315"/>
      <c r="C25" s="315"/>
      <c r="D25" s="315"/>
      <c r="E25" s="315"/>
      <c r="F25" s="315"/>
      <c r="G25" s="315"/>
    </row>
    <row r="26" spans="1:11" ht="12.75" customHeight="1" x14ac:dyDescent="0.2">
      <c r="A26" s="315"/>
      <c r="B26" s="315"/>
      <c r="C26" s="315"/>
      <c r="D26" s="315"/>
      <c r="E26" s="315"/>
      <c r="F26" s="315"/>
      <c r="G26" s="315"/>
    </row>
    <row r="27" spans="1:11" ht="12.75" customHeight="1" x14ac:dyDescent="0.2"/>
    <row r="28" spans="1:11" ht="24.75" customHeight="1" x14ac:dyDescent="0.2">
      <c r="A28" s="325"/>
      <c r="B28" s="325"/>
      <c r="C28" s="325"/>
      <c r="D28" s="325"/>
      <c r="E28" s="325"/>
      <c r="F28" s="325"/>
      <c r="G28" s="325"/>
    </row>
    <row r="29" spans="1:11" ht="15" customHeight="1" x14ac:dyDescent="0.2">
      <c r="A29" s="83"/>
      <c r="B29" s="326" t="s">
        <v>188</v>
      </c>
      <c r="C29" s="326"/>
      <c r="D29" s="326"/>
      <c r="E29" s="326"/>
      <c r="F29" s="326"/>
      <c r="G29" s="326"/>
      <c r="H29" s="326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24"/>
      <c r="C48" s="324"/>
      <c r="D48" s="324"/>
      <c r="E48" s="324"/>
      <c r="F48" s="324"/>
      <c r="G48" s="324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  <mergeCell ref="B29:H29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topLeftCell="A16" zoomScaleNormal="90" workbookViewId="0">
      <selection activeCell="J28" sqref="J28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27" t="s">
        <v>100</v>
      </c>
      <c r="B1" s="327"/>
      <c r="C1" s="327"/>
      <c r="D1" s="327"/>
      <c r="E1" s="327"/>
      <c r="F1" s="327"/>
      <c r="G1" s="327"/>
    </row>
    <row r="2" spans="1:11" ht="15.75" customHeight="1" x14ac:dyDescent="0.2">
      <c r="A2" s="327"/>
      <c r="B2" s="327"/>
      <c r="C2" s="327"/>
      <c r="D2" s="327"/>
      <c r="E2" s="327"/>
      <c r="F2" s="327"/>
      <c r="G2" s="327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20" t="s">
        <v>0</v>
      </c>
      <c r="B4" s="320"/>
      <c r="C4" s="320"/>
      <c r="D4" s="329" t="s">
        <v>31</v>
      </c>
      <c r="E4" s="320" t="s">
        <v>189</v>
      </c>
      <c r="F4" s="321"/>
      <c r="G4" s="47" t="s">
        <v>34</v>
      </c>
    </row>
    <row r="5" spans="1:11" s="48" customFormat="1" ht="6.75" customHeight="1" x14ac:dyDescent="0.2">
      <c r="A5" s="320"/>
      <c r="B5" s="320"/>
      <c r="C5" s="320"/>
      <c r="D5" s="329"/>
      <c r="E5" s="323">
        <v>2019</v>
      </c>
      <c r="F5" s="323">
        <v>2020</v>
      </c>
      <c r="G5" s="320" t="s">
        <v>3</v>
      </c>
    </row>
    <row r="6" spans="1:11" s="48" customFormat="1" ht="9.75" customHeight="1" x14ac:dyDescent="0.2">
      <c r="A6" s="320"/>
      <c r="B6" s="320"/>
      <c r="C6" s="320"/>
      <c r="D6" s="329"/>
      <c r="E6" s="330"/>
      <c r="F6" s="330"/>
      <c r="G6" s="320"/>
    </row>
    <row r="7" spans="1:11" ht="18.95" customHeight="1" x14ac:dyDescent="0.2">
      <c r="A7" s="331" t="s">
        <v>72</v>
      </c>
      <c r="B7" s="331"/>
      <c r="C7" s="332"/>
      <c r="D7" s="332"/>
      <c r="E7" s="332"/>
      <c r="F7" s="332"/>
      <c r="G7" s="332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3249.33</v>
      </c>
      <c r="F8" s="246">
        <v>3059.3760000000002</v>
      </c>
      <c r="G8" s="86">
        <f>F8/E8*100</f>
        <v>94.154056374698797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30651.94</v>
      </c>
      <c r="F9" s="248">
        <v>29378.422999999999</v>
      </c>
      <c r="G9" s="87">
        <f t="shared" ref="G9:G17" si="0">F9/E9*100</f>
        <v>95.845231982053988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3851.5729999999999</v>
      </c>
      <c r="F10" s="248">
        <v>3658.962</v>
      </c>
      <c r="G10" s="87">
        <f t="shared" si="0"/>
        <v>94.999160083425664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30157.416000000001</v>
      </c>
      <c r="F11" s="248">
        <v>28812.587</v>
      </c>
      <c r="G11" s="87">
        <f t="shared" si="0"/>
        <v>95.54063584227508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3791.7260000000001</v>
      </c>
      <c r="F12" s="248">
        <v>3594.3980000000001</v>
      </c>
      <c r="G12" s="87">
        <f t="shared" si="0"/>
        <v>94.795826491682149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7958.291326687</v>
      </c>
      <c r="F13" s="248">
        <v>8029.1686549349997</v>
      </c>
      <c r="G13" s="87">
        <f t="shared" si="0"/>
        <v>100.89060987262835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9.9817500838999997</v>
      </c>
      <c r="F16" s="256">
        <v>10.34655433</v>
      </c>
      <c r="G16" s="88">
        <f t="shared" si="0"/>
        <v>103.65471228024843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368.13763255687502</v>
      </c>
      <c r="F17" s="208">
        <v>361.78231871718498</v>
      </c>
      <c r="G17" s="103">
        <f t="shared" si="0"/>
        <v>98.273658198008818</v>
      </c>
      <c r="I17"/>
      <c r="J17"/>
      <c r="K17"/>
    </row>
    <row r="18" spans="1:11" ht="18.95" customHeight="1" x14ac:dyDescent="0.2">
      <c r="A18" s="331" t="s">
        <v>73</v>
      </c>
      <c r="B18" s="331"/>
      <c r="C18" s="334"/>
      <c r="D18" s="334"/>
      <c r="E18" s="334"/>
      <c r="F18" s="334"/>
      <c r="G18" s="334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4150.7269999999999</v>
      </c>
      <c r="F19" s="246">
        <v>4848.03</v>
      </c>
      <c r="G19" s="86">
        <f>F19/E19*100</f>
        <v>116.79953897232942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37699.565999999999</v>
      </c>
      <c r="F20" s="248">
        <v>43827.813000000002</v>
      </c>
      <c r="G20" s="87">
        <f t="shared" ref="G20:G29" si="1">F20/E20*100</f>
        <v>116.25548421432757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1751.857</v>
      </c>
      <c r="F21" s="248">
        <v>2028.115</v>
      </c>
      <c r="G21" s="87">
        <f t="shared" si="1"/>
        <v>115.76943780228636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36101.538999999997</v>
      </c>
      <c r="F22" s="248">
        <v>42292.904000000002</v>
      </c>
      <c r="G22" s="87">
        <f t="shared" si="1"/>
        <v>117.14986444206717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1672.212</v>
      </c>
      <c r="F23" s="248">
        <v>1952.443</v>
      </c>
      <c r="G23" s="87">
        <f t="shared" si="1"/>
        <v>116.75810244155645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21519.773588825999</v>
      </c>
      <c r="F24" s="248">
        <v>21610.122207074</v>
      </c>
      <c r="G24" s="87">
        <f t="shared" si="1"/>
        <v>100.4198400037764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1180.2629999999999</v>
      </c>
      <c r="F25" s="248">
        <v>618.85799999999995</v>
      </c>
      <c r="G25" s="87">
        <f t="shared" si="1"/>
        <v>52.433906680121289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1103.3789999999999</v>
      </c>
      <c r="F26" s="248">
        <v>587.56700000000001</v>
      </c>
      <c r="G26" s="87">
        <f t="shared" si="1"/>
        <v>53.251602577174303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9.0955632592000004</v>
      </c>
      <c r="F27" s="251">
        <v>8.5242665578000008</v>
      </c>
      <c r="G27" s="87">
        <f t="shared" si="1"/>
        <v>93.718951920628527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236.58954628363</v>
      </c>
      <c r="F28" s="206">
        <v>262.60928443746297</v>
      </c>
      <c r="G28" s="88">
        <f t="shared" si="1"/>
        <v>110.99783932238485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5508.3</v>
      </c>
      <c r="F29" s="208">
        <v>5020.3</v>
      </c>
      <c r="G29" s="103">
        <f t="shared" si="1"/>
        <v>91.140642303433012</v>
      </c>
      <c r="I29"/>
      <c r="J29"/>
      <c r="K29"/>
    </row>
    <row r="30" spans="1:11" ht="18.95" customHeight="1" x14ac:dyDescent="0.2">
      <c r="A30" s="335" t="s">
        <v>74</v>
      </c>
      <c r="B30" s="336"/>
      <c r="C30" s="336"/>
      <c r="D30" s="336"/>
      <c r="E30" s="336"/>
      <c r="F30" s="336"/>
      <c r="G30" s="337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2052.19</v>
      </c>
      <c r="F31" s="246">
        <v>1973.248</v>
      </c>
      <c r="G31" s="86">
        <f>F31/E31*100</f>
        <v>96.153280154371672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26926.496999999999</v>
      </c>
      <c r="F32" s="248">
        <v>26573.766</v>
      </c>
      <c r="G32" s="87">
        <f t="shared" ref="G32:G41" si="2">F32/E32*100</f>
        <v>98.690022694002863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1222.885</v>
      </c>
      <c r="F33" s="248">
        <v>1193.5809999999999</v>
      </c>
      <c r="G33" s="87">
        <f t="shared" si="2"/>
        <v>97.603699448435449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9480.616</v>
      </c>
      <c r="F34" s="248">
        <v>8783.1769999999997</v>
      </c>
      <c r="G34" s="87">
        <f t="shared" si="2"/>
        <v>92.643526538781856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441.00200000000001</v>
      </c>
      <c r="F35" s="248">
        <v>408.13600000000002</v>
      </c>
      <c r="G35" s="87">
        <f t="shared" si="2"/>
        <v>92.547426088770578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22018.830061698001</v>
      </c>
      <c r="F36" s="248">
        <v>22263.898302671001</v>
      </c>
      <c r="G36" s="87">
        <f t="shared" si="2"/>
        <v>101.11299392513729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1408.539</v>
      </c>
      <c r="F37" s="248">
        <v>1441.402</v>
      </c>
      <c r="G37" s="87">
        <f t="shared" si="2"/>
        <v>102.3331267362849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615.89499999999998</v>
      </c>
      <c r="F38" s="248">
        <v>729.15</v>
      </c>
      <c r="G38" s="87">
        <f t="shared" si="2"/>
        <v>118.3886863832309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5.3825108195000002</v>
      </c>
      <c r="F39" s="251">
        <v>5.3570956962</v>
      </c>
      <c r="G39" s="87">
        <f t="shared" si="2"/>
        <v>99.527820302600688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464.23561681099</v>
      </c>
      <c r="F40" s="206">
        <v>445.42122884806798</v>
      </c>
      <c r="G40" s="88">
        <f t="shared" si="2"/>
        <v>95.947232982215979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2538.9</v>
      </c>
      <c r="F41" s="208">
        <v>2767</v>
      </c>
      <c r="G41" s="103">
        <f t="shared" si="2"/>
        <v>108.98420575839931</v>
      </c>
      <c r="I41"/>
      <c r="J41"/>
    </row>
    <row r="42" spans="1:10" s="57" customFormat="1" ht="12.75" customHeight="1" x14ac:dyDescent="0.2">
      <c r="A42" s="333"/>
      <c r="B42" s="333"/>
      <c r="C42" s="333"/>
      <c r="D42" s="333"/>
      <c r="E42" s="333"/>
      <c r="F42" s="333"/>
      <c r="G42" s="333"/>
    </row>
    <row r="43" spans="1:10" s="57" customFormat="1" ht="12.75" customHeight="1" x14ac:dyDescent="0.2">
      <c r="A43" s="333"/>
      <c r="B43" s="333"/>
      <c r="C43" s="333"/>
      <c r="D43" s="333"/>
      <c r="E43" s="333"/>
      <c r="F43" s="333"/>
      <c r="G43" s="333"/>
    </row>
    <row r="44" spans="1:10" ht="12.75" customHeight="1" x14ac:dyDescent="0.2">
      <c r="A44" s="333"/>
      <c r="B44" s="333"/>
      <c r="C44" s="333"/>
      <c r="D44" s="333"/>
      <c r="E44" s="333"/>
      <c r="F44" s="333"/>
      <c r="G44" s="333"/>
    </row>
    <row r="45" spans="1:10" ht="12.75" customHeight="1" x14ac:dyDescent="0.2">
      <c r="A45" s="333"/>
      <c r="B45" s="333"/>
      <c r="C45" s="333"/>
      <c r="D45" s="333"/>
      <c r="E45" s="333"/>
      <c r="F45" s="333"/>
      <c r="G45" s="333"/>
    </row>
    <row r="46" spans="1:10" ht="12.75" customHeight="1" x14ac:dyDescent="0.2">
      <c r="A46" s="333"/>
      <c r="B46" s="333"/>
      <c r="C46" s="333"/>
      <c r="D46" s="333"/>
      <c r="E46" s="333"/>
      <c r="F46" s="333"/>
      <c r="G46" s="333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I57" sqref="I57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38" t="s">
        <v>101</v>
      </c>
      <c r="B1" s="338"/>
      <c r="C1" s="338"/>
      <c r="D1" s="338"/>
      <c r="E1" s="338"/>
      <c r="F1" s="338"/>
      <c r="G1" s="338"/>
    </row>
    <row r="2" spans="1:10" ht="15.75" customHeight="1" x14ac:dyDescent="0.2">
      <c r="A2" s="338"/>
      <c r="B2" s="338"/>
      <c r="C2" s="338"/>
      <c r="D2" s="338"/>
      <c r="E2" s="338"/>
      <c r="F2" s="338"/>
      <c r="G2" s="338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20" t="s">
        <v>0</v>
      </c>
      <c r="B4" s="320"/>
      <c r="C4" s="320"/>
      <c r="D4" s="329" t="s">
        <v>31</v>
      </c>
      <c r="E4" s="320" t="s">
        <v>189</v>
      </c>
      <c r="F4" s="321"/>
      <c r="G4" s="47" t="s">
        <v>34</v>
      </c>
    </row>
    <row r="5" spans="1:10" s="48" customFormat="1" ht="6.75" customHeight="1" x14ac:dyDescent="0.2">
      <c r="A5" s="320"/>
      <c r="B5" s="320"/>
      <c r="C5" s="320"/>
      <c r="D5" s="329"/>
      <c r="E5" s="323">
        <v>2019</v>
      </c>
      <c r="F5" s="323">
        <v>2020</v>
      </c>
      <c r="G5" s="320" t="s">
        <v>3</v>
      </c>
    </row>
    <row r="6" spans="1:10" s="48" customFormat="1" ht="9.75" customHeight="1" x14ac:dyDescent="0.2">
      <c r="A6" s="320"/>
      <c r="B6" s="320"/>
      <c r="C6" s="320"/>
      <c r="D6" s="329"/>
      <c r="E6" s="330"/>
      <c r="F6" s="330"/>
      <c r="G6" s="320"/>
    </row>
    <row r="7" spans="1:10" s="48" customFormat="1" ht="21.95" customHeight="1" x14ac:dyDescent="0.2">
      <c r="A7" s="331" t="s">
        <v>75</v>
      </c>
      <c r="B7" s="331"/>
      <c r="C7" s="334"/>
      <c r="D7" s="334"/>
      <c r="E7" s="334"/>
      <c r="F7" s="334"/>
      <c r="G7" s="334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609.06399999999996</v>
      </c>
      <c r="F8" s="246">
        <v>806.83699999999999</v>
      </c>
      <c r="G8" s="86">
        <f>F8/E8*100</f>
        <v>132.4716285973231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4833.107</v>
      </c>
      <c r="F9" s="248">
        <v>6198.1959999999999</v>
      </c>
      <c r="G9" s="87">
        <f t="shared" ref="G9:G16" si="0">F9/E9*100</f>
        <v>128.24454331344205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3071.748</v>
      </c>
      <c r="F10" s="248">
        <v>4334.808</v>
      </c>
      <c r="G10" s="87">
        <f t="shared" si="0"/>
        <v>141.11860738576212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31627.383616684001</v>
      </c>
      <c r="F11" s="258">
        <v>32751.192860276002</v>
      </c>
      <c r="G11" s="87">
        <f t="shared" si="0"/>
        <v>103.55327920011432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57">
        <v>98.412999999999997</v>
      </c>
      <c r="F12" s="258">
        <v>338.26400000000001</v>
      </c>
      <c r="G12" s="87">
        <f t="shared" si="0"/>
        <v>343.71881763588146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57">
        <v>1.2230000000000001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1.6177281861999999</v>
      </c>
      <c r="F14" s="260">
        <v>1.5037733767999999</v>
      </c>
      <c r="G14" s="90">
        <f t="shared" si="0"/>
        <v>92.95587414671455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597.44782199691394</v>
      </c>
      <c r="F15" s="206">
        <v>537.06032199510003</v>
      </c>
      <c r="G15" s="88">
        <f t="shared" si="0"/>
        <v>89.892422772590535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36.700000000000003</v>
      </c>
      <c r="F16" s="208">
        <v>39.299999999999997</v>
      </c>
      <c r="G16" s="103">
        <f t="shared" si="0"/>
        <v>107.08446866485014</v>
      </c>
      <c r="I16"/>
      <c r="J16"/>
    </row>
    <row r="17" spans="1:11" s="48" customFormat="1" ht="21.95" customHeight="1" x14ac:dyDescent="0.2">
      <c r="A17" s="331" t="s">
        <v>141</v>
      </c>
      <c r="B17" s="331"/>
      <c r="C17" s="332"/>
      <c r="D17" s="332"/>
      <c r="E17" s="332"/>
      <c r="F17" s="332"/>
      <c r="G17" s="332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315.04300000000001</v>
      </c>
      <c r="F18" s="253">
        <v>325.17</v>
      </c>
      <c r="G18" s="86">
        <f>F18/E18*100</f>
        <v>103.21448183263873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3629.31</v>
      </c>
      <c r="F19" s="219">
        <v>3640.2779999999998</v>
      </c>
      <c r="G19" s="87">
        <f>F19/E19*100</f>
        <v>100.30220620448516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2789.364</v>
      </c>
      <c r="F20" s="218">
        <v>2752.3919999999998</v>
      </c>
      <c r="G20" s="90">
        <f>F20/E20*100</f>
        <v>98.674536561022506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8.8076865697999995</v>
      </c>
      <c r="F21" s="256">
        <v>8.1431251345</v>
      </c>
      <c r="G21" s="88">
        <f>F21/E21*100</f>
        <v>92.454756081140957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529.81884350446705</v>
      </c>
      <c r="F22" s="208">
        <v>546.84977397481396</v>
      </c>
      <c r="G22" s="103">
        <f>F22/E22*100</f>
        <v>103.21448183263857</v>
      </c>
      <c r="I22"/>
      <c r="J22"/>
    </row>
    <row r="23" spans="1:11" ht="21.95" customHeight="1" x14ac:dyDescent="0.2">
      <c r="A23" s="331" t="s">
        <v>154</v>
      </c>
      <c r="B23" s="331"/>
      <c r="C23" s="334"/>
      <c r="D23" s="334"/>
      <c r="E23" s="334"/>
      <c r="F23" s="334"/>
      <c r="G23" s="334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256.77600000000001</v>
      </c>
      <c r="F24" s="246">
        <v>264.18599999999998</v>
      </c>
      <c r="G24" s="91">
        <f t="shared" ref="G24:G38" si="1">F24/E24*100</f>
        <v>102.88578371810448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3243.7579999999998</v>
      </c>
      <c r="F25" s="248">
        <v>3187.8249999999998</v>
      </c>
      <c r="G25" s="88">
        <f t="shared" si="1"/>
        <v>98.275672846124777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146.55099999999999</v>
      </c>
      <c r="F26" s="248">
        <v>145.67500000000001</v>
      </c>
      <c r="G26" s="88">
        <f t="shared" si="1"/>
        <v>99.402255869970205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632.93499999999995</v>
      </c>
      <c r="F27" s="248">
        <v>647.67700000000002</v>
      </c>
      <c r="G27" s="88">
        <f t="shared" si="1"/>
        <v>102.32914912273773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30.795999999999999</v>
      </c>
      <c r="F28" s="248">
        <v>32.369</v>
      </c>
      <c r="G28" s="88">
        <f t="shared" si="1"/>
        <v>105.10780620859852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22133.987485584999</v>
      </c>
      <c r="F29" s="248">
        <v>21883.130255706001</v>
      </c>
      <c r="G29" s="88">
        <f t="shared" si="1"/>
        <v>98.8666423976142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1188.0139999999999</v>
      </c>
      <c r="F30" s="248">
        <v>1284.7529999999999</v>
      </c>
      <c r="G30" s="88">
        <f t="shared" si="1"/>
        <v>108.14291750770614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555.70699999999999</v>
      </c>
      <c r="F31" s="248">
        <v>548.15300000000002</v>
      </c>
      <c r="G31" s="88">
        <f t="shared" si="1"/>
        <v>98.640650558657711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253.15199999999999</v>
      </c>
      <c r="F32" s="248">
        <v>264.17899999999997</v>
      </c>
      <c r="G32" s="88">
        <f t="shared" si="1"/>
        <v>104.35588105170015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100.48099999999999</v>
      </c>
      <c r="F33" s="248">
        <v>114.867</v>
      </c>
      <c r="G33" s="88">
        <f t="shared" si="1"/>
        <v>114.31713458265742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364.04700000000003</v>
      </c>
      <c r="F34" s="248">
        <v>466.07799999999997</v>
      </c>
      <c r="G34" s="88">
        <f t="shared" si="1"/>
        <v>128.02687565067146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207.173</v>
      </c>
      <c r="F35" s="248">
        <v>330.61599999999999</v>
      </c>
      <c r="G35" s="88">
        <f t="shared" si="1"/>
        <v>159.58450184145616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4.0225722030000002</v>
      </c>
      <c r="F36" s="251">
        <v>3.6652207156999999</v>
      </c>
      <c r="G36" s="88">
        <f t="shared" si="1"/>
        <v>91.116343740617239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380.49513445269798</v>
      </c>
      <c r="F37" s="206">
        <v>397.02799330937802</v>
      </c>
      <c r="G37" s="88">
        <f t="shared" si="1"/>
        <v>104.34509074090022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291.10000000000002</v>
      </c>
      <c r="F38" s="208">
        <v>282.89999999999998</v>
      </c>
      <c r="G38" s="103">
        <f t="shared" si="1"/>
        <v>97.183098591549282</v>
      </c>
      <c r="I38"/>
      <c r="J38"/>
    </row>
    <row r="39" spans="1:10" s="59" customFormat="1" ht="21.95" customHeight="1" x14ac:dyDescent="0.2">
      <c r="A39" s="331" t="s">
        <v>186</v>
      </c>
      <c r="B39" s="331"/>
      <c r="C39" s="334"/>
      <c r="D39" s="334"/>
      <c r="E39" s="334"/>
      <c r="F39" s="334"/>
      <c r="G39" s="334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10633.13</v>
      </c>
      <c r="F40" s="240">
        <v>11276.847</v>
      </c>
      <c r="G40" s="92">
        <f>F40/E40*100</f>
        <v>106.05388065414418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8.0916249495999999</v>
      </c>
      <c r="F41" s="242">
        <v>7.8378823441999996</v>
      </c>
      <c r="G41" s="93">
        <f>F41/E41*100</f>
        <v>96.864132890729891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321.410450182533</v>
      </c>
      <c r="F42" s="244">
        <v>330.58149889919002</v>
      </c>
      <c r="G42" s="108">
        <f>F42/E42*100</f>
        <v>102.85337602167219</v>
      </c>
      <c r="I42"/>
      <c r="J42"/>
    </row>
    <row r="43" spans="1:10" s="57" customFormat="1" ht="16.7" customHeight="1" x14ac:dyDescent="0.2">
      <c r="A43" s="333" t="s">
        <v>80</v>
      </c>
      <c r="B43" s="333"/>
      <c r="C43" s="333"/>
      <c r="D43" s="333"/>
      <c r="E43" s="333"/>
      <c r="F43" s="333"/>
      <c r="G43" s="333"/>
    </row>
    <row r="44" spans="1:10" s="57" customFormat="1" ht="12.75" customHeight="1" x14ac:dyDescent="0.2">
      <c r="A44" s="339" t="s">
        <v>148</v>
      </c>
      <c r="B44" s="339"/>
      <c r="C44" s="339"/>
      <c r="D44" s="339"/>
      <c r="E44" s="339"/>
      <c r="F44" s="339"/>
      <c r="G44" s="339"/>
    </row>
    <row r="45" spans="1:10" s="57" customFormat="1" ht="12.75" customHeight="1" x14ac:dyDescent="0.2">
      <c r="A45" s="325"/>
      <c r="B45" s="325"/>
      <c r="C45" s="325"/>
      <c r="D45" s="325"/>
      <c r="E45" s="325"/>
      <c r="F45" s="325"/>
      <c r="G45" s="325"/>
    </row>
    <row r="46" spans="1:10" s="57" customFormat="1" ht="12.75" customHeight="1" x14ac:dyDescent="0.2">
      <c r="A46" s="333"/>
      <c r="B46" s="333"/>
      <c r="C46" s="333"/>
      <c r="D46" s="333"/>
      <c r="E46" s="333"/>
      <c r="F46" s="333"/>
      <c r="G46" s="333"/>
    </row>
    <row r="47" spans="1:10" ht="12.75" customHeight="1" x14ac:dyDescent="0.2">
      <c r="A47" s="333"/>
      <c r="B47" s="333"/>
      <c r="C47" s="333"/>
      <c r="D47" s="333"/>
      <c r="E47" s="333"/>
      <c r="F47" s="333"/>
      <c r="G47" s="333"/>
    </row>
    <row r="48" spans="1:10" ht="12.75" customHeight="1" x14ac:dyDescent="0.2">
      <c r="A48" s="325"/>
      <c r="B48" s="325"/>
      <c r="C48" s="325"/>
      <c r="D48" s="325"/>
      <c r="E48" s="325"/>
      <c r="F48" s="325"/>
      <c r="G48" s="325"/>
    </row>
    <row r="49" spans="1:7" ht="12.75" customHeight="1" x14ac:dyDescent="0.2">
      <c r="A49" s="325"/>
      <c r="B49" s="325"/>
      <c r="C49" s="325"/>
      <c r="D49" s="325"/>
      <c r="E49" s="325"/>
      <c r="F49" s="325"/>
      <c r="G49" s="325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topLeftCell="A13" zoomScaleNormal="100" workbookViewId="0">
      <selection activeCell="F29" sqref="F29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27" t="s">
        <v>102</v>
      </c>
      <c r="B1" s="327"/>
      <c r="C1" s="327"/>
      <c r="D1" s="327"/>
      <c r="E1" s="327"/>
      <c r="F1" s="327"/>
      <c r="G1" s="327"/>
    </row>
    <row r="2" spans="1:10" ht="15.75" customHeight="1" x14ac:dyDescent="0.2">
      <c r="A2" s="327"/>
      <c r="B2" s="327"/>
      <c r="C2" s="327"/>
      <c r="D2" s="327"/>
      <c r="E2" s="327"/>
      <c r="F2" s="327"/>
      <c r="G2" s="327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20" t="s">
        <v>0</v>
      </c>
      <c r="B4" s="320"/>
      <c r="C4" s="320"/>
      <c r="D4" s="329" t="s">
        <v>31</v>
      </c>
      <c r="E4" s="320" t="s">
        <v>190</v>
      </c>
      <c r="F4" s="321"/>
      <c r="G4" s="47" t="s">
        <v>34</v>
      </c>
    </row>
    <row r="5" spans="1:10" s="48" customFormat="1" ht="6.75" customHeight="1" x14ac:dyDescent="0.2">
      <c r="A5" s="320"/>
      <c r="B5" s="320"/>
      <c r="C5" s="320"/>
      <c r="D5" s="329"/>
      <c r="E5" s="323">
        <v>2019</v>
      </c>
      <c r="F5" s="323">
        <v>2020</v>
      </c>
      <c r="G5" s="320" t="s">
        <v>3</v>
      </c>
    </row>
    <row r="6" spans="1:10" s="48" customFormat="1" ht="9.75" customHeight="1" x14ac:dyDescent="0.2">
      <c r="A6" s="320"/>
      <c r="B6" s="320"/>
      <c r="C6" s="320"/>
      <c r="D6" s="329"/>
      <c r="E6" s="330"/>
      <c r="F6" s="330"/>
      <c r="G6" s="320"/>
    </row>
    <row r="7" spans="1:10" ht="18.95" customHeight="1" x14ac:dyDescent="0.2">
      <c r="A7" s="331" t="s">
        <v>72</v>
      </c>
      <c r="B7" s="331"/>
      <c r="C7" s="332"/>
      <c r="D7" s="332"/>
      <c r="E7" s="332"/>
      <c r="F7" s="332"/>
      <c r="G7" s="332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41725.885999999999</v>
      </c>
      <c r="F8" s="246">
        <v>38281.264999999999</v>
      </c>
      <c r="G8" s="86">
        <f>F8/E8*100</f>
        <v>91.744642642219759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394590.57699999999</v>
      </c>
      <c r="F9" s="248">
        <v>364096.31900000002</v>
      </c>
      <c r="G9" s="87">
        <f t="shared" ref="G9:G17" si="0">F9/E9*100</f>
        <v>92.271924425605334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50035.51</v>
      </c>
      <c r="F10" s="248">
        <v>45848.580999999998</v>
      </c>
      <c r="G10" s="87">
        <f t="shared" si="0"/>
        <v>91.632084893308758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390595.14199999999</v>
      </c>
      <c r="F11" s="248">
        <v>359932.288</v>
      </c>
      <c r="G11" s="87">
        <f t="shared" si="0"/>
        <v>92.149709327414016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49549.447</v>
      </c>
      <c r="F12" s="248">
        <v>45351.288999999997</v>
      </c>
      <c r="G12" s="87">
        <f t="shared" si="0"/>
        <v>91.527336319212594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7886.2107531230004</v>
      </c>
      <c r="F13" s="248">
        <v>7941.2778118480001</v>
      </c>
      <c r="G13" s="87">
        <f t="shared" si="0"/>
        <v>100.69827018892683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9.7919598400000005</v>
      </c>
      <c r="F16" s="256">
        <v>10.068596218</v>
      </c>
      <c r="G16" s="88">
        <f t="shared" si="0"/>
        <v>102.82513799607248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4727.39576724372</v>
      </c>
      <c r="F17" s="208">
        <v>4379.9322666087</v>
      </c>
      <c r="G17" s="103">
        <f t="shared" si="0"/>
        <v>92.65000186693473</v>
      </c>
      <c r="I17"/>
      <c r="J17"/>
    </row>
    <row r="18" spans="1:11" ht="18.95" customHeight="1" x14ac:dyDescent="0.2">
      <c r="A18" s="331" t="s">
        <v>73</v>
      </c>
      <c r="B18" s="331"/>
      <c r="C18" s="334"/>
      <c r="D18" s="334"/>
      <c r="E18" s="334"/>
      <c r="F18" s="334"/>
      <c r="G18" s="334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56994.415000000001</v>
      </c>
      <c r="F19" s="246">
        <v>52334.097999999998</v>
      </c>
      <c r="G19" s="86">
        <f>F19/E19*100</f>
        <v>91.823204080610353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519304.408</v>
      </c>
      <c r="F20" s="248">
        <v>465756.05099999998</v>
      </c>
      <c r="G20" s="87">
        <f t="shared" ref="G20:G29" si="1">F20/E20*100</f>
        <v>89.688445509979189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24356.991999999998</v>
      </c>
      <c r="F21" s="248">
        <v>21506.702000000001</v>
      </c>
      <c r="G21" s="87">
        <f t="shared" si="1"/>
        <v>88.297857140980312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507598.59700000001</v>
      </c>
      <c r="F22" s="248">
        <v>454439.978</v>
      </c>
      <c r="G22" s="87">
        <f t="shared" si="1"/>
        <v>89.527429879795349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23780.421999999999</v>
      </c>
      <c r="F23" s="248">
        <v>20949.165000000001</v>
      </c>
      <c r="G23" s="87">
        <f t="shared" si="1"/>
        <v>88.094168387760334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21320.547627555999</v>
      </c>
      <c r="F24" s="248">
        <v>21656.321410879002</v>
      </c>
      <c r="G24" s="87">
        <f t="shared" si="1"/>
        <v>101.57488348417949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5110.55</v>
      </c>
      <c r="F25" s="248">
        <v>6613.4440000000004</v>
      </c>
      <c r="G25" s="87">
        <f t="shared" si="1"/>
        <v>129.40767627750438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4908.2839999999997</v>
      </c>
      <c r="F26" s="248">
        <v>6314.1239999999998</v>
      </c>
      <c r="G26" s="87">
        <f t="shared" si="1"/>
        <v>128.64218940876282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8.7297395718999997</v>
      </c>
      <c r="F27" s="251">
        <v>8.7531077731</v>
      </c>
      <c r="G27" s="87">
        <f t="shared" si="1"/>
        <v>100.26768497510761</v>
      </c>
      <c r="I27"/>
      <c r="J27" s="270"/>
      <c r="K27" s="27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3426.6209405092318</v>
      </c>
      <c r="F28" s="206">
        <v>2969.2964855958121</v>
      </c>
      <c r="G28" s="88">
        <f t="shared" si="1"/>
        <v>86.65377750112458</v>
      </c>
      <c r="I28"/>
      <c r="J28" s="270"/>
      <c r="K28" s="279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5508.3</v>
      </c>
      <c r="F29" s="208">
        <v>5020.3</v>
      </c>
      <c r="G29" s="103">
        <f t="shared" si="1"/>
        <v>91.140642303433012</v>
      </c>
      <c r="I29"/>
      <c r="J29" s="270"/>
      <c r="K29" s="280"/>
    </row>
    <row r="30" spans="1:11" ht="18.95" customHeight="1" x14ac:dyDescent="0.2">
      <c r="A30" s="335" t="s">
        <v>74</v>
      </c>
      <c r="B30" s="336"/>
      <c r="C30" s="336"/>
      <c r="D30" s="336"/>
      <c r="E30" s="336"/>
      <c r="F30" s="336"/>
      <c r="G30" s="337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16550.006999999998</v>
      </c>
      <c r="F31" s="246">
        <v>15822.822</v>
      </c>
      <c r="G31" s="86">
        <f>F31/E31*100</f>
        <v>95.606134788946022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210326.63800000001</v>
      </c>
      <c r="F32" s="248">
        <v>200081.42</v>
      </c>
      <c r="G32" s="87">
        <f t="shared" ref="G32:G41" si="2">F32/E32*100</f>
        <v>95.128901361509904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9741.6319999999996</v>
      </c>
      <c r="F33" s="248">
        <v>9109.8340000000007</v>
      </c>
      <c r="G33" s="87">
        <f t="shared" si="2"/>
        <v>93.514454251607958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84507.161999999997</v>
      </c>
      <c r="F34" s="248">
        <v>78355.853000000003</v>
      </c>
      <c r="G34" s="87">
        <f t="shared" si="2"/>
        <v>92.720961331064473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4044.4490000000001</v>
      </c>
      <c r="F35" s="248">
        <v>3671.5920000000001</v>
      </c>
      <c r="G35" s="87">
        <f t="shared" si="2"/>
        <v>90.781018625775715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21590.493050855999</v>
      </c>
      <c r="F36" s="248">
        <v>21963.234456302998</v>
      </c>
      <c r="G36" s="87">
        <f t="shared" si="2"/>
        <v>101.72641451294797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13176.411</v>
      </c>
      <c r="F37" s="248">
        <v>15854.184999999999</v>
      </c>
      <c r="G37" s="87">
        <f t="shared" si="2"/>
        <v>120.32248386908999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6506.9110000000001</v>
      </c>
      <c r="F38" s="248">
        <v>8384.0679999999993</v>
      </c>
      <c r="G38" s="87">
        <f t="shared" si="2"/>
        <v>128.84866567254414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6.5818602369999999</v>
      </c>
      <c r="F39" s="251">
        <v>6.4879464735000001</v>
      </c>
      <c r="G39" s="87">
        <f t="shared" si="2"/>
        <v>98.573142544533795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3755.7521425713121</v>
      </c>
      <c r="F40" s="206">
        <v>3598.1335898322959</v>
      </c>
      <c r="G40" s="88">
        <f t="shared" si="2"/>
        <v>95.803275968283003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2538.9</v>
      </c>
      <c r="F41" s="208">
        <v>2767</v>
      </c>
      <c r="G41" s="103">
        <f t="shared" si="2"/>
        <v>108.98420575839931</v>
      </c>
      <c r="I41" s="270"/>
      <c r="J41" s="270"/>
    </row>
    <row r="42" spans="1:10" s="57" customFormat="1" ht="12.75" customHeight="1" x14ac:dyDescent="0.2">
      <c r="A42" s="340"/>
      <c r="B42" s="340"/>
      <c r="C42" s="340"/>
      <c r="D42" s="340"/>
      <c r="E42" s="340"/>
      <c r="F42" s="340"/>
      <c r="G42" s="340"/>
    </row>
    <row r="43" spans="1:10" s="57" customFormat="1" ht="12.75" customHeight="1" x14ac:dyDescent="0.2">
      <c r="A43" s="340"/>
      <c r="B43" s="340"/>
      <c r="C43" s="340"/>
      <c r="D43" s="340"/>
      <c r="E43" s="340"/>
      <c r="F43" s="340"/>
      <c r="G43" s="340"/>
    </row>
    <row r="44" spans="1:10" ht="12.75" customHeight="1" x14ac:dyDescent="0.2">
      <c r="A44" s="340"/>
      <c r="B44" s="340"/>
      <c r="C44" s="340"/>
      <c r="D44" s="340"/>
      <c r="E44" s="340"/>
      <c r="F44" s="340"/>
      <c r="G44" s="340"/>
    </row>
    <row r="45" spans="1:10" ht="12.75" customHeight="1" x14ac:dyDescent="0.2">
      <c r="A45" s="340"/>
      <c r="B45" s="340"/>
      <c r="C45" s="340"/>
      <c r="D45" s="340"/>
      <c r="E45" s="340"/>
      <c r="F45" s="340"/>
      <c r="G45" s="340"/>
    </row>
    <row r="46" spans="1:10" ht="12.75" customHeight="1" x14ac:dyDescent="0.2">
      <c r="A46" s="340"/>
      <c r="B46" s="340"/>
      <c r="C46" s="340"/>
      <c r="D46" s="340"/>
      <c r="E46" s="340"/>
      <c r="F46" s="340"/>
      <c r="G46" s="340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I57" sqref="I57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27" t="s">
        <v>103</v>
      </c>
      <c r="B1" s="327"/>
      <c r="C1" s="327"/>
      <c r="D1" s="327"/>
      <c r="E1" s="327"/>
      <c r="F1" s="327"/>
      <c r="G1" s="327"/>
    </row>
    <row r="2" spans="1:11" ht="15.75" customHeight="1" x14ac:dyDescent="0.2">
      <c r="A2" s="327"/>
      <c r="B2" s="327"/>
      <c r="C2" s="327"/>
      <c r="D2" s="327"/>
      <c r="E2" s="327"/>
      <c r="F2" s="327"/>
      <c r="G2" s="327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20" t="s">
        <v>0</v>
      </c>
      <c r="B4" s="320"/>
      <c r="C4" s="320"/>
      <c r="D4" s="329" t="s">
        <v>31</v>
      </c>
      <c r="E4" s="320" t="s">
        <v>190</v>
      </c>
      <c r="F4" s="321"/>
      <c r="G4" s="47" t="s">
        <v>34</v>
      </c>
    </row>
    <row r="5" spans="1:11" s="48" customFormat="1" ht="6.75" customHeight="1" x14ac:dyDescent="0.2">
      <c r="A5" s="320"/>
      <c r="B5" s="320"/>
      <c r="C5" s="320"/>
      <c r="D5" s="329"/>
      <c r="E5" s="323">
        <v>2019</v>
      </c>
      <c r="F5" s="323">
        <v>2020</v>
      </c>
      <c r="G5" s="320" t="s">
        <v>3</v>
      </c>
    </row>
    <row r="6" spans="1:11" s="48" customFormat="1" ht="9.75" customHeight="1" x14ac:dyDescent="0.2">
      <c r="A6" s="320"/>
      <c r="B6" s="320"/>
      <c r="C6" s="320"/>
      <c r="D6" s="329"/>
      <c r="E6" s="330"/>
      <c r="F6" s="330"/>
      <c r="G6" s="320"/>
    </row>
    <row r="7" spans="1:11" s="48" customFormat="1" ht="21.95" customHeight="1" x14ac:dyDescent="0.2">
      <c r="A7" s="331" t="s">
        <v>75</v>
      </c>
      <c r="B7" s="331"/>
      <c r="C7" s="334"/>
      <c r="D7" s="334"/>
      <c r="E7" s="334"/>
      <c r="F7" s="334"/>
      <c r="G7" s="334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5465.9170000000004</v>
      </c>
      <c r="F8" s="246">
        <v>6614.1120000000001</v>
      </c>
      <c r="G8" s="86">
        <f>F8/E8*100</f>
        <v>121.00644777445395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42699.92</v>
      </c>
      <c r="F9" s="248">
        <v>50987.034</v>
      </c>
      <c r="G9" s="87">
        <f t="shared" ref="G9:G16" si="0">F9/E9*100</f>
        <v>119.40779748533488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30144.196</v>
      </c>
      <c r="F10" s="248">
        <v>37413.731</v>
      </c>
      <c r="G10" s="87">
        <f t="shared" si="0"/>
        <v>124.11586960222792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30890.442175444001</v>
      </c>
      <c r="F11" s="258">
        <v>31812.218998595999</v>
      </c>
      <c r="G11" s="87">
        <f t="shared" si="0"/>
        <v>102.98401951618794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987.56700000000001</v>
      </c>
      <c r="F12" s="219">
        <v>1537.4949999999999</v>
      </c>
      <c r="G12" s="87">
        <f t="shared" si="0"/>
        <v>155.6851332618445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144.119</v>
      </c>
      <c r="F13" s="219">
        <v>15.707000000000001</v>
      </c>
      <c r="G13" s="87">
        <f t="shared" si="0"/>
        <v>10.898632380185818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1.8867453896999999</v>
      </c>
      <c r="F14" s="260">
        <v>1.7990170109000001</v>
      </c>
      <c r="G14" s="90">
        <f t="shared" si="0"/>
        <v>95.350279943498421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5351.6782913011202</v>
      </c>
      <c r="F15" s="206">
        <v>5939.1409987073284</v>
      </c>
      <c r="G15" s="88">
        <f t="shared" si="0"/>
        <v>110.97716782343025</v>
      </c>
      <c r="I15"/>
      <c r="J15" s="270"/>
      <c r="K15" s="279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36.700000000000003</v>
      </c>
      <c r="F16" s="208">
        <v>39.299999999999997</v>
      </c>
      <c r="G16" s="103">
        <f t="shared" si="0"/>
        <v>107.08446866485014</v>
      </c>
      <c r="I16"/>
      <c r="J16" s="270"/>
      <c r="K16" s="281"/>
    </row>
    <row r="17" spans="1:10" s="48" customFormat="1" ht="21.95" customHeight="1" x14ac:dyDescent="0.2">
      <c r="A17" s="331" t="s">
        <v>142</v>
      </c>
      <c r="B17" s="331"/>
      <c r="C17" s="332"/>
      <c r="D17" s="332"/>
      <c r="E17" s="332"/>
      <c r="F17" s="332"/>
      <c r="G17" s="332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3299.7570000000001</v>
      </c>
      <c r="F18" s="253">
        <v>3494.2220000000002</v>
      </c>
      <c r="G18" s="86">
        <f>F18/E18*100</f>
        <v>105.89331274999947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37975.550999999999</v>
      </c>
      <c r="F19" s="219">
        <v>40068.099000000002</v>
      </c>
      <c r="G19" s="87">
        <f>F19/E19*100</f>
        <v>105.51025052934718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30619.905999999999</v>
      </c>
      <c r="F20" s="218">
        <v>32007.706999999999</v>
      </c>
      <c r="G20" s="90">
        <f>F20/E20*100</f>
        <v>104.53234898892244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9.3026244053999996</v>
      </c>
      <c r="F21" s="256">
        <v>9.1159920576999998</v>
      </c>
      <c r="G21" s="88">
        <f>F21/E21*100</f>
        <v>97.99376670962161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5586.4266922194001</v>
      </c>
      <c r="F22" s="208">
        <v>5876.3554784199723</v>
      </c>
      <c r="G22" s="103">
        <f>F22/E22*100</f>
        <v>105.18987900806746</v>
      </c>
      <c r="I22"/>
      <c r="J22"/>
    </row>
    <row r="23" spans="1:10" s="48" customFormat="1" ht="21.95" customHeight="1" x14ac:dyDescent="0.2">
      <c r="A23" s="331" t="s">
        <v>154</v>
      </c>
      <c r="B23" s="331"/>
      <c r="C23" s="334"/>
      <c r="D23" s="334"/>
      <c r="E23" s="334"/>
      <c r="F23" s="334"/>
      <c r="G23" s="334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2507.7640000000001</v>
      </c>
      <c r="F24" s="246">
        <v>2379.8290000000002</v>
      </c>
      <c r="G24" s="91">
        <f t="shared" ref="G24:G38" si="1">F24/E24*100</f>
        <v>94.898443394194985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25473.016</v>
      </c>
      <c r="F25" s="248">
        <v>22679.100999999999</v>
      </c>
      <c r="G25" s="88">
        <f t="shared" si="1"/>
        <v>89.031864149891007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1152.127</v>
      </c>
      <c r="F26" s="248">
        <v>1034.328</v>
      </c>
      <c r="G26" s="88">
        <f t="shared" si="1"/>
        <v>89.775519539078601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6648.7489999999998</v>
      </c>
      <c r="F27" s="248">
        <v>5878.5069999999996</v>
      </c>
      <c r="G27" s="88">
        <f t="shared" si="1"/>
        <v>88.415234204208943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322.08</v>
      </c>
      <c r="F28" s="248">
        <v>289.37299999999999</v>
      </c>
      <c r="G28" s="88">
        <f t="shared" si="1"/>
        <v>89.845069547938408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22109.555630586001</v>
      </c>
      <c r="F29" s="248">
        <v>21926.411157776001</v>
      </c>
      <c r="G29" s="88">
        <f t="shared" si="1"/>
        <v>99.171650141368559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11239.195</v>
      </c>
      <c r="F30" s="248">
        <v>11846.351000000001</v>
      </c>
      <c r="G30" s="88">
        <f t="shared" si="1"/>
        <v>105.40213066861106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5663.241</v>
      </c>
      <c r="F31" s="248">
        <v>5713.7790000000005</v>
      </c>
      <c r="G31" s="88">
        <f t="shared" si="1"/>
        <v>100.89238653272923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3152.3850000000002</v>
      </c>
      <c r="F32" s="248">
        <v>3071.5</v>
      </c>
      <c r="G32" s="88">
        <f t="shared" si="1"/>
        <v>97.434164925921166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1267.6479999999999</v>
      </c>
      <c r="F33" s="248">
        <v>1569.893</v>
      </c>
      <c r="G33" s="88">
        <f t="shared" si="1"/>
        <v>123.84297533700209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3773.4720000000002</v>
      </c>
      <c r="F34" s="248">
        <v>3976.62</v>
      </c>
      <c r="G34" s="88">
        <f t="shared" si="1"/>
        <v>105.38358307680565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2236.9650000000001</v>
      </c>
      <c r="F35" s="248">
        <v>2493.3670000000002</v>
      </c>
      <c r="G35" s="88">
        <f t="shared" si="1"/>
        <v>111.46204790866196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5.0232996406000003</v>
      </c>
      <c r="F36" s="251">
        <v>4.3571281802000001</v>
      </c>
      <c r="G36" s="88">
        <f t="shared" si="1"/>
        <v>86.738369039032065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3611.176837717308</v>
      </c>
      <c r="F37" s="206">
        <v>3585.6908601003001</v>
      </c>
      <c r="G37" s="88">
        <f t="shared" si="1"/>
        <v>99.294247311546286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291.10000000000002</v>
      </c>
      <c r="F38" s="208">
        <v>282.89999999999998</v>
      </c>
      <c r="G38" s="103">
        <f t="shared" si="1"/>
        <v>97.183098591549282</v>
      </c>
      <c r="I38" s="270"/>
      <c r="J38" s="270"/>
    </row>
    <row r="39" spans="1:10" s="57" customFormat="1" ht="21.95" customHeight="1" x14ac:dyDescent="0.2">
      <c r="A39" s="331" t="s">
        <v>186</v>
      </c>
      <c r="B39" s="331"/>
      <c r="C39" s="334"/>
      <c r="D39" s="334"/>
      <c r="E39" s="334"/>
      <c r="F39" s="334"/>
      <c r="G39" s="334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126543.746</v>
      </c>
      <c r="F40" s="240">
        <v>118926.348</v>
      </c>
      <c r="G40" s="92">
        <f>F40/E40*100</f>
        <v>93.980423181087119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8.4465536818999993</v>
      </c>
      <c r="F41" s="242">
        <v>8.4131854447999999</v>
      </c>
      <c r="G41" s="93">
        <f>F41/E41*100</f>
        <v>99.604948499036908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3933.3800038405798</v>
      </c>
      <c r="F42" s="244">
        <v>3589.3599538504682</v>
      </c>
      <c r="G42" s="108">
        <f>F42/E42*100</f>
        <v>91.253831319267192</v>
      </c>
      <c r="I42"/>
      <c r="J42"/>
    </row>
    <row r="43" spans="1:10" ht="12.75" customHeight="1" x14ac:dyDescent="0.2">
      <c r="A43" s="340" t="s">
        <v>80</v>
      </c>
      <c r="B43" s="340"/>
      <c r="C43" s="340"/>
      <c r="D43" s="340"/>
      <c r="E43" s="340"/>
      <c r="F43" s="340"/>
      <c r="G43" s="340"/>
      <c r="I43"/>
      <c r="J43"/>
    </row>
    <row r="44" spans="1:10" x14ac:dyDescent="0.2">
      <c r="A44" s="333" t="s">
        <v>148</v>
      </c>
      <c r="B44" s="333"/>
      <c r="C44" s="333"/>
      <c r="D44" s="333"/>
      <c r="E44" s="333"/>
      <c r="F44" s="333"/>
      <c r="G44" s="333"/>
    </row>
    <row r="45" spans="1:10" x14ac:dyDescent="0.2">
      <c r="A45" s="341"/>
      <c r="B45" s="341"/>
      <c r="C45" s="341"/>
      <c r="D45" s="341"/>
      <c r="E45" s="341"/>
      <c r="F45" s="341"/>
      <c r="G45" s="341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8"/>
  <sheetViews>
    <sheetView zoomScaleNormal="100" workbookViewId="0">
      <selection activeCell="I45" sqref="I45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28" t="s">
        <v>53</v>
      </c>
      <c r="B1" s="328"/>
      <c r="C1" s="328"/>
      <c r="D1" s="328"/>
      <c r="E1" s="328"/>
      <c r="F1" s="328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20" t="s">
        <v>0</v>
      </c>
      <c r="B3" s="343"/>
      <c r="C3" s="343"/>
      <c r="D3" s="318" t="s">
        <v>189</v>
      </c>
      <c r="E3" s="345"/>
      <c r="F3" s="329" t="s">
        <v>34</v>
      </c>
    </row>
    <row r="4" spans="1:10" ht="15.95" customHeight="1" x14ac:dyDescent="0.2">
      <c r="A4" s="343"/>
      <c r="B4" s="343"/>
      <c r="C4" s="343"/>
      <c r="D4" s="46">
        <v>2019</v>
      </c>
      <c r="E4" s="46">
        <v>2020</v>
      </c>
      <c r="F4" s="329"/>
    </row>
    <row r="5" spans="1:10" ht="15.95" customHeight="1" x14ac:dyDescent="0.2">
      <c r="A5" s="343"/>
      <c r="B5" s="343"/>
      <c r="C5" s="344"/>
      <c r="D5" s="346" t="s">
        <v>30</v>
      </c>
      <c r="E5" s="347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37730.606</v>
      </c>
      <c r="E6" s="228">
        <v>39495.686999999998</v>
      </c>
      <c r="F6" s="133">
        <f>E6/D6*100</f>
        <v>104.67811463192507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33315.455000000002</v>
      </c>
      <c r="E7" s="223">
        <v>34836.606</v>
      </c>
      <c r="F7" s="88">
        <f t="shared" ref="F7:F34" si="0">E7/D7*100</f>
        <v>104.56590192149559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22777.651999999998</v>
      </c>
      <c r="E8" s="223">
        <v>23825.831999999999</v>
      </c>
      <c r="F8" s="88">
        <f t="shared" si="0"/>
        <v>104.60179126452542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5160.8519999999999</v>
      </c>
      <c r="E9" s="223">
        <v>5298.4319999999998</v>
      </c>
      <c r="F9" s="88">
        <f t="shared" si="0"/>
        <v>102.66583889636827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1245.403</v>
      </c>
      <c r="E11" s="223">
        <v>1718.374</v>
      </c>
      <c r="F11" s="88">
        <f t="shared" si="0"/>
        <v>137.97734548575841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732.80799999999999</v>
      </c>
      <c r="E12" s="223">
        <v>732.78800000000001</v>
      </c>
      <c r="F12" s="88">
        <f t="shared" si="0"/>
        <v>99.997270772153144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2292.893</v>
      </c>
      <c r="F13" s="88">
        <f t="shared" si="0"/>
        <v>100.08380718585511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879.94299999999998</v>
      </c>
      <c r="F15" s="88">
        <f t="shared" si="0"/>
        <v>100.21867308715147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1633.4</v>
      </c>
      <c r="F16" s="88">
        <f t="shared" si="0"/>
        <v>117.3950854194068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6266.8320000000003</v>
      </c>
      <c r="E17" s="223">
        <v>8961.982</v>
      </c>
      <c r="F17" s="88">
        <f t="shared" si="0"/>
        <v>143.00657812432183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92.236999999999995</v>
      </c>
      <c r="E18" s="230">
        <v>93.644999999999996</v>
      </c>
      <c r="F18" s="88">
        <f t="shared" si="0"/>
        <v>101.52650237973914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4519.7190000000001</v>
      </c>
      <c r="E19" s="223">
        <v>4768.451</v>
      </c>
      <c r="F19" s="88">
        <f t="shared" si="0"/>
        <v>105.50326248158348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122.039</v>
      </c>
      <c r="E20" s="223">
        <v>136.179</v>
      </c>
      <c r="F20" s="88">
        <f t="shared" si="0"/>
        <v>111.58646006604447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3394.76</v>
      </c>
      <c r="E22" s="223">
        <v>3402.848</v>
      </c>
      <c r="F22" s="88">
        <f t="shared" si="0"/>
        <v>100.23824953752252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1057.644</v>
      </c>
      <c r="F23" s="88">
        <f t="shared" si="0"/>
        <v>98.207891960956189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1463.067</v>
      </c>
      <c r="E24" s="223">
        <v>1484.7360000000001</v>
      </c>
      <c r="F24" s="88">
        <f t="shared" si="0"/>
        <v>101.48106682742485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276.84899999999999</v>
      </c>
      <c r="E25" s="223">
        <v>281.69799999999998</v>
      </c>
      <c r="F25" s="88">
        <f t="shared" si="0"/>
        <v>101.75149630303883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577.9</v>
      </c>
      <c r="E26" s="223">
        <v>578.77</v>
      </c>
      <c r="F26" s="88">
        <f t="shared" si="0"/>
        <v>100.15054507700295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47392.197999999997</v>
      </c>
      <c r="E27" s="233">
        <v>51860.517</v>
      </c>
      <c r="F27" s="136">
        <f t="shared" si="0"/>
        <v>109.42838523758699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36432.866000000002</v>
      </c>
      <c r="E28" s="233">
        <v>37957.256000000001</v>
      </c>
      <c r="F28" s="136">
        <f t="shared" si="0"/>
        <v>104.18410673483662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9546.3819999999996</v>
      </c>
      <c r="E29" s="233">
        <v>12490.311</v>
      </c>
      <c r="F29" s="93">
        <f t="shared" si="0"/>
        <v>130.83816465756345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970.76</v>
      </c>
      <c r="E30" s="233">
        <v>974.08799999999997</v>
      </c>
      <c r="F30" s="136">
        <f t="shared" si="0"/>
        <v>100.34282417899378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5911.0889999999999</v>
      </c>
      <c r="E31" s="233">
        <v>6401.8509999999997</v>
      </c>
      <c r="F31" s="136">
        <f t="shared" si="0"/>
        <v>108.30239571760805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232.10900000000001</v>
      </c>
      <c r="E32" s="233">
        <v>247.678</v>
      </c>
      <c r="F32" s="136">
        <f t="shared" si="0"/>
        <v>106.70762443507145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903.25199999999995</v>
      </c>
      <c r="E33" s="233">
        <v>906.65200000000004</v>
      </c>
      <c r="F33" s="93">
        <f t="shared" si="0"/>
        <v>100.37641765531657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1529.172</v>
      </c>
      <c r="E34" s="233">
        <v>3960.0419999999999</v>
      </c>
      <c r="F34" s="93">
        <f t="shared" si="0"/>
        <v>258.9664210435451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33" t="s">
        <v>56</v>
      </c>
      <c r="B36" s="333"/>
      <c r="C36" s="333"/>
      <c r="D36" s="333"/>
      <c r="E36" s="333"/>
      <c r="F36" s="333"/>
      <c r="H36"/>
    </row>
    <row r="37" spans="1:10" ht="12.75" customHeight="1" x14ac:dyDescent="0.2">
      <c r="A37" s="325" t="s">
        <v>114</v>
      </c>
      <c r="B37" s="325"/>
      <c r="C37" s="325"/>
      <c r="D37" s="325"/>
      <c r="E37" s="325"/>
      <c r="F37" s="325"/>
      <c r="H37"/>
    </row>
    <row r="38" spans="1:10" ht="12.75" customHeight="1" x14ac:dyDescent="0.2">
      <c r="A38" s="325" t="s">
        <v>116</v>
      </c>
      <c r="B38" s="325"/>
      <c r="C38" s="325"/>
      <c r="D38" s="325"/>
      <c r="E38" s="325"/>
      <c r="F38" s="325"/>
      <c r="H38"/>
    </row>
    <row r="39" spans="1:10" ht="12.75" customHeight="1" x14ac:dyDescent="0.2">
      <c r="A39" s="325" t="s">
        <v>117</v>
      </c>
      <c r="B39" s="325"/>
      <c r="C39" s="325"/>
      <c r="D39" s="325"/>
      <c r="E39" s="325"/>
      <c r="F39" s="325"/>
      <c r="H39"/>
    </row>
    <row r="40" spans="1:10" x14ac:dyDescent="0.2">
      <c r="A40" s="315" t="s">
        <v>150</v>
      </c>
      <c r="B40" s="315"/>
      <c r="C40" s="315"/>
      <c r="D40" s="315"/>
      <c r="E40" s="315"/>
      <c r="F40" s="315"/>
      <c r="G40" s="315"/>
      <c r="H40"/>
    </row>
    <row r="41" spans="1:10" x14ac:dyDescent="0.2">
      <c r="A41" s="315" t="s">
        <v>145</v>
      </c>
      <c r="B41" s="315"/>
      <c r="C41" s="315"/>
      <c r="D41" s="315"/>
      <c r="E41" s="315"/>
      <c r="F41" s="315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42" t="s">
        <v>64</v>
      </c>
      <c r="B43" s="342"/>
      <c r="C43" s="342"/>
      <c r="D43" s="342"/>
      <c r="E43" s="342"/>
      <c r="F43" s="342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1:F1"/>
    <mergeCell ref="A3:C5"/>
    <mergeCell ref="D3:E3"/>
    <mergeCell ref="F3:F4"/>
    <mergeCell ref="D5:E5"/>
    <mergeCell ref="A36:F36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zoomScaleNormal="100" workbookViewId="0">
      <selection activeCell="I57" sqref="I57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17" t="s">
        <v>54</v>
      </c>
      <c r="B1" s="317"/>
      <c r="C1" s="317"/>
      <c r="D1" s="317"/>
      <c r="E1" s="317"/>
      <c r="F1" s="317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18" t="s">
        <v>0</v>
      </c>
      <c r="B3" s="350"/>
      <c r="C3" s="350"/>
      <c r="D3" s="318" t="s">
        <v>189</v>
      </c>
      <c r="E3" s="345"/>
      <c r="F3" s="322" t="s">
        <v>34</v>
      </c>
    </row>
    <row r="4" spans="1:9" ht="15.95" customHeight="1" x14ac:dyDescent="0.2">
      <c r="A4" s="350"/>
      <c r="B4" s="350"/>
      <c r="C4" s="350"/>
      <c r="D4" s="46">
        <v>2019</v>
      </c>
      <c r="E4" s="46">
        <v>2020</v>
      </c>
      <c r="F4" s="322"/>
    </row>
    <row r="5" spans="1:9" ht="15.95" customHeight="1" x14ac:dyDescent="0.2">
      <c r="A5" s="350"/>
      <c r="B5" s="350"/>
      <c r="C5" s="351"/>
      <c r="D5" s="319" t="s">
        <v>30</v>
      </c>
      <c r="E5" s="319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36761.656999999999</v>
      </c>
      <c r="E6" s="228">
        <v>38024.930999999997</v>
      </c>
      <c r="F6" s="133">
        <f>E6/D6*100</f>
        <v>103.43639025846957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32432.415000000001</v>
      </c>
      <c r="E7" s="223">
        <v>33461.938999999998</v>
      </c>
      <c r="F7" s="88">
        <f t="shared" ref="F7:F34" si="0">E7/D7*100</f>
        <v>103.17436737288912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22395.196</v>
      </c>
      <c r="E8" s="223">
        <v>23315.687999999998</v>
      </c>
      <c r="F8" s="88">
        <f t="shared" si="0"/>
        <v>104.11022078127827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4851.1959999999999</v>
      </c>
      <c r="E9" s="223">
        <v>4854.6880000000001</v>
      </c>
      <c r="F9" s="88">
        <f t="shared" si="0"/>
        <v>100.07198224932574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8456.4</v>
      </c>
      <c r="F10" s="88">
        <f t="shared" si="0"/>
        <v>95.808030454092261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1210.819</v>
      </c>
      <c r="E11" s="223">
        <v>1689.8510000000001</v>
      </c>
      <c r="F11" s="88">
        <f t="shared" si="0"/>
        <v>139.56264313658772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650.29899999999998</v>
      </c>
      <c r="E12" s="223">
        <v>650.279</v>
      </c>
      <c r="F12" s="88">
        <f t="shared" si="0"/>
        <v>99.996924491656912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2309.3130000000001</v>
      </c>
      <c r="F13" s="88">
        <f t="shared" si="0"/>
        <v>100.03985456549209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886.31299999999999</v>
      </c>
      <c r="F15" s="88">
        <f t="shared" si="0"/>
        <v>100.10390865977028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1370.55</v>
      </c>
      <c r="E16" s="223">
        <v>1603.4</v>
      </c>
      <c r="F16" s="88">
        <f t="shared" si="0"/>
        <v>116.98952975082997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6245.4319999999998</v>
      </c>
      <c r="E17" s="223">
        <v>8937.7819999999992</v>
      </c>
      <c r="F17" s="88">
        <f t="shared" si="0"/>
        <v>143.1091075845514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92.236999999999995</v>
      </c>
      <c r="E18" s="230">
        <v>93.644999999999996</v>
      </c>
      <c r="F18" s="88">
        <f t="shared" si="0"/>
        <v>101.52650237973914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4498.3190000000004</v>
      </c>
      <c r="E19" s="223">
        <v>4744.2510000000002</v>
      </c>
      <c r="F19" s="88">
        <f t="shared" si="0"/>
        <v>105.4671978576886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122.039</v>
      </c>
      <c r="E20" s="223">
        <v>136.179</v>
      </c>
      <c r="F20" s="88">
        <f t="shared" si="0"/>
        <v>111.58646006604447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3278.681</v>
      </c>
      <c r="E22" s="223">
        <v>3279.0329999999999</v>
      </c>
      <c r="F22" s="88">
        <f t="shared" si="0"/>
        <v>100.01073602463917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997.94399999999996</v>
      </c>
      <c r="E23" s="223">
        <v>973.84400000000005</v>
      </c>
      <c r="F23" s="88">
        <f t="shared" si="0"/>
        <v>97.585034831613797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1444.9290000000001</v>
      </c>
      <c r="E24" s="223">
        <v>1465.098</v>
      </c>
      <c r="F24" s="88">
        <f t="shared" si="0"/>
        <v>101.39584713158915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262.11700000000002</v>
      </c>
      <c r="E25" s="223">
        <v>265.52999999999997</v>
      </c>
      <c r="F25" s="88">
        <f t="shared" si="0"/>
        <v>101.30209028792486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573.69100000000003</v>
      </c>
      <c r="E26" s="223">
        <v>574.56100000000004</v>
      </c>
      <c r="F26" s="88">
        <f t="shared" si="0"/>
        <v>100.15164958139486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46285.77</v>
      </c>
      <c r="E27" s="233">
        <v>50241.745999999999</v>
      </c>
      <c r="F27" s="93">
        <f t="shared" si="0"/>
        <v>108.54685144051834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35448.478999999999</v>
      </c>
      <c r="E28" s="233">
        <v>36474.942000000003</v>
      </c>
      <c r="F28" s="93">
        <f t="shared" si="0"/>
        <v>102.89564751142073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9414.2909999999993</v>
      </c>
      <c r="E29" s="233">
        <v>12343.804</v>
      </c>
      <c r="F29" s="93">
        <f t="shared" si="0"/>
        <v>131.11772304467749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978.13</v>
      </c>
      <c r="E30" s="233">
        <v>980.45799999999997</v>
      </c>
      <c r="F30" s="93">
        <f t="shared" si="0"/>
        <v>100.2380051731365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5868.8689999999997</v>
      </c>
      <c r="E31" s="233">
        <v>6347.6509999999998</v>
      </c>
      <c r="F31" s="93">
        <f t="shared" si="0"/>
        <v>108.15799432565288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225.19</v>
      </c>
      <c r="E32" s="233">
        <v>240.523</v>
      </c>
      <c r="F32" s="93">
        <f t="shared" si="0"/>
        <v>106.80891691460543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812.93</v>
      </c>
      <c r="E33" s="233">
        <v>815.13</v>
      </c>
      <c r="F33" s="93">
        <f t="shared" si="0"/>
        <v>100.27062600715931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1529.172</v>
      </c>
      <c r="E34" s="233">
        <v>3960.0419999999999</v>
      </c>
      <c r="F34" s="93">
        <f t="shared" si="0"/>
        <v>258.9664210435451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33" t="s">
        <v>56</v>
      </c>
      <c r="B36" s="333"/>
      <c r="C36" s="333"/>
      <c r="D36" s="333"/>
      <c r="E36" s="333"/>
      <c r="F36" s="333"/>
    </row>
    <row r="37" spans="1:9" ht="12.75" customHeight="1" x14ac:dyDescent="0.2">
      <c r="A37" s="325" t="s">
        <v>114</v>
      </c>
      <c r="B37" s="325"/>
      <c r="C37" s="325"/>
      <c r="D37" s="325"/>
      <c r="E37" s="325"/>
      <c r="F37" s="325"/>
    </row>
    <row r="38" spans="1:9" ht="12.75" customHeight="1" x14ac:dyDescent="0.2">
      <c r="A38" s="325" t="s">
        <v>116</v>
      </c>
      <c r="B38" s="325"/>
      <c r="C38" s="325"/>
      <c r="D38" s="325"/>
      <c r="E38" s="325"/>
      <c r="F38" s="325"/>
    </row>
    <row r="39" spans="1:9" ht="12.75" customHeight="1" x14ac:dyDescent="0.2">
      <c r="A39" s="325" t="s">
        <v>117</v>
      </c>
      <c r="B39" s="325"/>
      <c r="C39" s="325"/>
      <c r="D39" s="325"/>
      <c r="E39" s="325"/>
      <c r="F39" s="325"/>
    </row>
    <row r="40" spans="1:9" x14ac:dyDescent="0.2">
      <c r="A40" s="349" t="s">
        <v>150</v>
      </c>
      <c r="B40" s="349"/>
      <c r="C40" s="349"/>
      <c r="D40" s="349"/>
      <c r="E40" s="349"/>
      <c r="F40" s="349"/>
    </row>
    <row r="41" spans="1:9" x14ac:dyDescent="0.2">
      <c r="A41" s="315" t="s">
        <v>145</v>
      </c>
      <c r="B41" s="315"/>
      <c r="C41" s="315"/>
      <c r="D41" s="315"/>
      <c r="E41" s="315"/>
      <c r="F41" s="315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48" t="s">
        <v>185</v>
      </c>
      <c r="B43" s="348"/>
      <c r="C43" s="348"/>
      <c r="D43" s="348"/>
      <c r="E43" s="348"/>
      <c r="F43" s="348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6"/>
  <sheetViews>
    <sheetView zoomScaleNormal="100" workbookViewId="0">
      <selection activeCell="I57" sqref="I57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17" t="s">
        <v>61</v>
      </c>
      <c r="B1" s="317"/>
      <c r="C1" s="317"/>
      <c r="D1" s="317"/>
      <c r="E1" s="317"/>
      <c r="F1" s="317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18" t="s">
        <v>0</v>
      </c>
      <c r="B3" s="350"/>
      <c r="C3" s="350"/>
      <c r="D3" s="318" t="s">
        <v>189</v>
      </c>
      <c r="E3" s="345"/>
      <c r="F3" s="322" t="s">
        <v>1</v>
      </c>
    </row>
    <row r="4" spans="1:9" ht="15.95" customHeight="1" x14ac:dyDescent="0.2">
      <c r="A4" s="350"/>
      <c r="B4" s="350"/>
      <c r="C4" s="350"/>
      <c r="D4" s="46">
        <v>2019</v>
      </c>
      <c r="E4" s="46">
        <v>2020</v>
      </c>
      <c r="F4" s="322"/>
    </row>
    <row r="5" spans="1:9" ht="15.95" customHeight="1" x14ac:dyDescent="0.2">
      <c r="A5" s="350"/>
      <c r="B5" s="350"/>
      <c r="C5" s="351"/>
      <c r="D5" s="319" t="s">
        <v>2</v>
      </c>
      <c r="E5" s="319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11243.992</v>
      </c>
      <c r="E6" s="228">
        <v>11955.242</v>
      </c>
      <c r="F6" s="135">
        <f>E6/D6*100</f>
        <v>106.3256003739597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10289.958000000001</v>
      </c>
      <c r="E7" s="223">
        <v>10925.215</v>
      </c>
      <c r="F7" s="89">
        <f t="shared" ref="F7:F16" si="0">E7/D7*100</f>
        <v>106.17356261318074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6181.6660000000002</v>
      </c>
      <c r="E8" s="223">
        <v>6812.7929999999997</v>
      </c>
      <c r="F8" s="89">
        <f t="shared" si="0"/>
        <v>110.20965869071541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2114.8209999999999</v>
      </c>
      <c r="E9" s="223">
        <v>2026.193</v>
      </c>
      <c r="F9" s="89">
        <f t="shared" si="0"/>
        <v>95.809196144732823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3249.33</v>
      </c>
      <c r="E10" s="223">
        <v>3059.884</v>
      </c>
      <c r="F10" s="89">
        <f t="shared" si="0"/>
        <v>94.169690366937189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702.34400000000005</v>
      </c>
      <c r="E11" s="223">
        <v>899.14200000000005</v>
      </c>
      <c r="F11" s="89">
        <f t="shared" si="0"/>
        <v>128.02017245110656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156.61799999999999</v>
      </c>
      <c r="E12" s="223">
        <v>153.39599999999999</v>
      </c>
      <c r="F12" s="89">
        <f t="shared" si="0"/>
        <v>97.942765199402359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343.17200000000003</v>
      </c>
      <c r="E13" s="223">
        <v>352.14</v>
      </c>
      <c r="F13" s="89">
        <f t="shared" si="0"/>
        <v>102.61326681664005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202.91</v>
      </c>
      <c r="E14" s="223">
        <v>244.10300000000001</v>
      </c>
      <c r="F14" s="89">
        <f t="shared" si="0"/>
        <v>120.30111872258638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92.591999999999999</v>
      </c>
      <c r="E15" s="223">
        <v>121.753</v>
      </c>
      <c r="F15" s="89">
        <f t="shared" si="0"/>
        <v>131.49408156212198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110.318</v>
      </c>
      <c r="E16" s="223">
        <v>122.35</v>
      </c>
      <c r="F16" s="89">
        <f t="shared" si="0"/>
        <v>110.90665167968963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407.952</v>
      </c>
      <c r="E17" s="229">
        <v>433.78399999999999</v>
      </c>
      <c r="F17" s="89">
        <f>E17/D17*100</f>
        <v>106.33211750402008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1485.289499</v>
      </c>
      <c r="E18" s="223">
        <v>1431.8033760000001</v>
      </c>
      <c r="F18" s="89">
        <f t="shared" ref="F18:F35" si="1">E18/D18*100</f>
        <v>96.398942897259388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19.919008000000002</v>
      </c>
      <c r="E19" s="230">
        <v>25.026166</v>
      </c>
      <c r="F19" s="89">
        <f t="shared" si="1"/>
        <v>125.63962020598616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1385.8219200000001</v>
      </c>
      <c r="E20" s="223">
        <v>1294.159253</v>
      </c>
      <c r="F20" s="89">
        <f t="shared" si="1"/>
        <v>93.385682122851691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47.913849999999996</v>
      </c>
      <c r="E21" s="223">
        <v>64.485618000000002</v>
      </c>
      <c r="F21" s="89">
        <f t="shared" si="1"/>
        <v>134.58659239447468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0.265681</v>
      </c>
      <c r="E22" s="231">
        <v>3.1863000000000002E-2</v>
      </c>
      <c r="F22" s="89">
        <f t="shared" si="1"/>
        <v>11.992953956060088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1539.1236670000001</v>
      </c>
      <c r="E23" s="223">
        <v>1549.8522519999999</v>
      </c>
      <c r="F23" s="89">
        <f t="shared" si="1"/>
        <v>100.69705802269362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324.37400000000002</v>
      </c>
      <c r="E24" s="223">
        <v>328.29</v>
      </c>
      <c r="F24" s="89">
        <f t="shared" si="1"/>
        <v>101.20724842311652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744.59727799999996</v>
      </c>
      <c r="E25" s="223">
        <v>772.78256599999997</v>
      </c>
      <c r="F25" s="89">
        <f t="shared" si="1"/>
        <v>103.78530634381396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143.197</v>
      </c>
      <c r="E26" s="223">
        <v>104.586</v>
      </c>
      <c r="F26" s="89">
        <f t="shared" si="1"/>
        <v>73.036446294265943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266.04838899999999</v>
      </c>
      <c r="E27" s="223">
        <v>286.08268600000002</v>
      </c>
      <c r="F27" s="89">
        <f t="shared" si="1"/>
        <v>107.53032073424811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60.906999999999996</v>
      </c>
      <c r="E28" s="223">
        <v>58.110999999999997</v>
      </c>
      <c r="F28" s="89">
        <f t="shared" si="1"/>
        <v>95.409394650861145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14268.405166</v>
      </c>
      <c r="E29" s="233">
        <v>14936.897628000001</v>
      </c>
      <c r="F29" s="136">
        <f t="shared" si="1"/>
        <v>104.68512390994435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11468.044667</v>
      </c>
      <c r="E30" s="233">
        <v>12158.749252000001</v>
      </c>
      <c r="F30" s="136">
        <f t="shared" si="1"/>
        <v>106.02286270289429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2707.7684989999998</v>
      </c>
      <c r="E31" s="233">
        <v>2656.3953759999999</v>
      </c>
      <c r="F31" s="93">
        <f t="shared" si="1"/>
        <v>98.102750548321524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130.552008</v>
      </c>
      <c r="E32" s="233">
        <v>147.60116600000001</v>
      </c>
      <c r="F32" s="93">
        <f t="shared" si="1"/>
        <v>113.05928438879316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1793.7739200000001</v>
      </c>
      <c r="E33" s="233">
        <v>1727.9432529999999</v>
      </c>
      <c r="F33" s="136">
        <f t="shared" si="1"/>
        <v>96.330046598068492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97.407849999999996</v>
      </c>
      <c r="E34" s="233">
        <v>114.301618</v>
      </c>
      <c r="F34" s="136">
        <f t="shared" si="1"/>
        <v>117.343333211851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437.14068099999997</v>
      </c>
      <c r="E35" s="233">
        <v>406.94186300000001</v>
      </c>
      <c r="F35" s="136">
        <f t="shared" si="1"/>
        <v>93.091739270086379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217.52500000000001</v>
      </c>
      <c r="E36" s="235">
        <v>211.50700000000001</v>
      </c>
      <c r="F36" s="136">
        <f>E36/D36*100</f>
        <v>97.233421445810833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31.369039999999998</v>
      </c>
      <c r="E37" s="237">
        <v>48.100476</v>
      </c>
      <c r="F37" s="141">
        <f>E37/D37*100</f>
        <v>153.33741804020781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315"/>
      <c r="J40" s="315"/>
      <c r="K40" s="315"/>
      <c r="L40" s="315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315"/>
      <c r="J41" s="315"/>
      <c r="K41" s="315"/>
      <c r="L41" s="315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315" t="s">
        <v>151</v>
      </c>
      <c r="D43" s="315"/>
      <c r="E43" s="315"/>
      <c r="F43" s="315"/>
      <c r="G43" s="315"/>
      <c r="H43" s="315"/>
      <c r="I43" s="315"/>
    </row>
    <row r="44" spans="1:24" ht="12.75" customHeight="1" x14ac:dyDescent="0.2">
      <c r="A44" s="110" t="s">
        <v>82</v>
      </c>
      <c r="B44" s="114"/>
      <c r="C44" s="315" t="s">
        <v>146</v>
      </c>
      <c r="D44" s="315"/>
      <c r="E44" s="315"/>
      <c r="F44" s="315"/>
      <c r="G44" s="315"/>
      <c r="H44" s="315"/>
      <c r="I44" s="315"/>
    </row>
    <row r="45" spans="1:24" ht="7.7" customHeight="1" x14ac:dyDescent="0.2">
      <c r="A45" s="353"/>
      <c r="B45" s="353"/>
      <c r="C45" s="110"/>
      <c r="D45" s="110"/>
      <c r="E45" s="110"/>
      <c r="F45" s="110"/>
    </row>
    <row r="46" spans="1:24" ht="15.95" customHeight="1" x14ac:dyDescent="0.2">
      <c r="A46" s="354" t="s">
        <v>191</v>
      </c>
      <c r="B46" s="354"/>
      <c r="C46" s="354"/>
      <c r="D46" s="354"/>
      <c r="E46" s="354"/>
      <c r="F46" s="354"/>
      <c r="Q46" s="274"/>
      <c r="R46" s="275"/>
      <c r="T46" s="273"/>
    </row>
    <row r="47" spans="1:24" ht="12.75" customHeight="1" x14ac:dyDescent="0.2">
      <c r="A47" s="352"/>
      <c r="B47" s="352"/>
      <c r="C47" s="352"/>
      <c r="D47" s="352"/>
      <c r="E47" s="352"/>
      <c r="F47" s="352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6" spans="1:11" s="26" customFormat="1" x14ac:dyDescent="0.2"/>
    <row r="67" spans="1:11" ht="13.5" x14ac:dyDescent="0.25">
      <c r="A67" s="26"/>
      <c r="B67" s="26"/>
      <c r="C67" s="26"/>
      <c r="D67" s="26"/>
      <c r="E67" s="26"/>
      <c r="F67" s="26"/>
      <c r="G67" s="287"/>
      <c r="H67" s="288"/>
      <c r="I67" s="288"/>
      <c r="J67" s="294"/>
      <c r="K67" s="295"/>
    </row>
    <row r="68" spans="1:11" ht="13.5" x14ac:dyDescent="0.25">
      <c r="A68" s="26"/>
      <c r="B68" s="26"/>
      <c r="C68" s="26"/>
      <c r="D68" s="26"/>
      <c r="E68" s="26"/>
      <c r="F68" s="26"/>
      <c r="G68" s="287"/>
      <c r="H68" s="288"/>
      <c r="I68" s="288"/>
      <c r="J68" s="294"/>
      <c r="K68" s="295"/>
    </row>
    <row r="69" spans="1:11" x14ac:dyDescent="0.2">
      <c r="H69" s="299"/>
      <c r="I69" s="301"/>
      <c r="J69" s="301"/>
      <c r="K69" s="302"/>
    </row>
    <row r="70" spans="1:11" x14ac:dyDescent="0.2">
      <c r="H70" s="299"/>
      <c r="I70" s="301"/>
      <c r="J70" s="301"/>
      <c r="K70" s="302"/>
    </row>
    <row r="71" spans="1:11" x14ac:dyDescent="0.2">
      <c r="H71" s="299"/>
      <c r="I71" s="301"/>
      <c r="J71" s="301"/>
      <c r="K71" s="302"/>
    </row>
    <row r="72" spans="1:11" x14ac:dyDescent="0.2">
      <c r="H72" s="299"/>
      <c r="I72" s="301"/>
      <c r="J72" s="301"/>
      <c r="K72" s="302"/>
    </row>
    <row r="73" spans="1:11" x14ac:dyDescent="0.2">
      <c r="C73" s="1" t="s">
        <v>160</v>
      </c>
      <c r="H73" s="299"/>
      <c r="I73" s="301"/>
      <c r="J73" s="301"/>
      <c r="K73" s="303"/>
    </row>
    <row r="74" spans="1:11" x14ac:dyDescent="0.2">
      <c r="H74" s="299"/>
      <c r="I74" s="301"/>
      <c r="J74" s="301"/>
      <c r="K74" s="302"/>
    </row>
    <row r="75" spans="1:11" x14ac:dyDescent="0.2">
      <c r="H75" s="299"/>
      <c r="I75" s="301"/>
      <c r="J75" s="301"/>
      <c r="K75" s="302"/>
    </row>
    <row r="76" spans="1:11" x14ac:dyDescent="0.2">
      <c r="H76" s="299"/>
      <c r="I76" s="301"/>
      <c r="J76" s="301"/>
      <c r="K76" s="302"/>
    </row>
    <row r="77" spans="1:11" x14ac:dyDescent="0.2">
      <c r="H77" s="299"/>
      <c r="I77" s="301"/>
      <c r="J77" s="301"/>
      <c r="K77" s="302"/>
    </row>
    <row r="78" spans="1:11" x14ac:dyDescent="0.2">
      <c r="H78" s="299"/>
      <c r="I78" s="301"/>
      <c r="J78" s="301"/>
      <c r="K78" s="303"/>
    </row>
    <row r="79" spans="1:11" x14ac:dyDescent="0.2">
      <c r="G79" s="297"/>
      <c r="H79" s="298"/>
      <c r="I79" s="298"/>
      <c r="J79" s="289"/>
    </row>
    <row r="80" spans="1:11" ht="18" x14ac:dyDescent="0.25">
      <c r="G80" s="282"/>
      <c r="H80" s="283"/>
      <c r="I80" s="284"/>
      <c r="J80" s="285"/>
    </row>
    <row r="81" spans="6:10" ht="18" x14ac:dyDescent="0.25">
      <c r="G81" s="282"/>
      <c r="H81" s="283"/>
      <c r="I81" s="284"/>
      <c r="J81" s="285"/>
    </row>
    <row r="82" spans="6:10" ht="18" x14ac:dyDescent="0.25">
      <c r="G82" s="282"/>
      <c r="H82" s="283"/>
      <c r="I82" s="284"/>
      <c r="J82" s="286"/>
    </row>
    <row r="87" spans="6:10" ht="18.75" x14ac:dyDescent="0.3">
      <c r="F87" s="309"/>
      <c r="G87" s="310"/>
      <c r="H87" s="311"/>
      <c r="I87" s="312"/>
    </row>
    <row r="88" spans="6:10" ht="18.75" x14ac:dyDescent="0.3">
      <c r="F88" s="309"/>
      <c r="G88" s="310"/>
      <c r="H88" s="311"/>
      <c r="I88" s="312"/>
    </row>
    <row r="89" spans="6:10" ht="18.75" x14ac:dyDescent="0.3">
      <c r="F89" s="309"/>
      <c r="G89" s="310"/>
      <c r="H89" s="311"/>
      <c r="I89" s="312"/>
    </row>
    <row r="90" spans="6:10" ht="18.75" x14ac:dyDescent="0.3">
      <c r="F90" s="309"/>
      <c r="G90" s="310"/>
      <c r="H90" s="311"/>
      <c r="I90" s="312"/>
    </row>
    <row r="91" spans="6:10" ht="18.75" x14ac:dyDescent="0.3">
      <c r="F91" s="309"/>
      <c r="G91" s="310"/>
      <c r="H91" s="311"/>
      <c r="I91" s="313"/>
    </row>
    <row r="92" spans="6:10" ht="18.75" x14ac:dyDescent="0.3">
      <c r="F92" s="309"/>
      <c r="G92" s="310"/>
      <c r="H92" s="311"/>
      <c r="I92" s="312"/>
    </row>
    <row r="93" spans="6:10" ht="18.75" x14ac:dyDescent="0.3">
      <c r="F93" s="309"/>
      <c r="G93" s="310"/>
      <c r="H93" s="311"/>
      <c r="I93" s="312"/>
    </row>
    <row r="94" spans="6:10" ht="18.75" x14ac:dyDescent="0.3">
      <c r="F94" s="309"/>
      <c r="G94" s="310"/>
      <c r="H94" s="311"/>
      <c r="I94" s="312"/>
    </row>
    <row r="95" spans="6:10" ht="18.75" x14ac:dyDescent="0.3">
      <c r="F95" s="309"/>
      <c r="G95" s="310"/>
      <c r="H95" s="311"/>
      <c r="I95" s="312"/>
    </row>
    <row r="96" spans="6:10" ht="18.75" x14ac:dyDescent="0.3">
      <c r="F96" s="309"/>
      <c r="G96" s="310"/>
      <c r="H96" s="311"/>
      <c r="I96" s="313"/>
    </row>
  </sheetData>
  <mergeCells count="12">
    <mergeCell ref="I41:L41"/>
    <mergeCell ref="A47:F47"/>
    <mergeCell ref="A45:B45"/>
    <mergeCell ref="A46:F46"/>
    <mergeCell ref="C43:I43"/>
    <mergeCell ref="C44:I44"/>
    <mergeCell ref="I40:L40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2021-02-08T15:13:09Z</cp:lastPrinted>
  <dcterms:created xsi:type="dcterms:W3CDTF">2003-04-03T10:28:55Z</dcterms:created>
  <dcterms:modified xsi:type="dcterms:W3CDTF">2021-02-11T16:20:02Z</dcterms:modified>
</cp:coreProperties>
</file>